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mc:AlternateContent xmlns:mc="http://schemas.openxmlformats.org/markup-compatibility/2006">
    <mc:Choice Requires="x15">
      <x15ac:absPath xmlns:x15ac="http://schemas.microsoft.com/office/spreadsheetml/2010/11/ac" url="Z:\07.- CSS\04 Contratacion Asistencia Sanitaria EN CURSO\HOSP 2021-0560 H. Gijon SARA\02. Pliegos\"/>
    </mc:Choice>
  </mc:AlternateContent>
  <xr:revisionPtr revIDLastSave="0" documentId="13_ncr:1_{5CF21AFC-9844-4C39-9B56-E04D066EF3E2}" xr6:coauthVersionLast="36" xr6:coauthVersionMax="36" xr10:uidLastSave="{00000000-0000-0000-0000-000000000000}"/>
  <bookViews>
    <workbookView xWindow="0" yWindow="0" windowWidth="28800" windowHeight="11700" xr2:uid="{00000000-000D-0000-FFFF-FFFF00000000}"/>
  </bookViews>
  <sheets>
    <sheet name="Anexo IV Serv Opciona Urgencia" sheetId="1" r:id="rId1"/>
    <sheet name="Anexo IV Serv Opcio Hospitaliz" sheetId="2" r:id="rId2"/>
    <sheet name="Anexo IV Serv Opc Consul Exter" sheetId="16" r:id="rId3"/>
    <sheet name="Anexo IV Opc Serv Complementa" sheetId="4" r:id="rId4"/>
    <sheet name="Anexo IV Opc Otras UnidAsist" sheetId="5" r:id="rId5"/>
    <sheet name="Anexo IV Opc Serv Soporte " sheetId="6" r:id="rId6"/>
    <sheet name="Anexo IV RRHH SERV OPCIONALES" sheetId="13" r:id="rId7"/>
    <sheet name="Anexo IV RRHH SERV OPCIONAL (2" sheetId="18" r:id="rId8"/>
    <sheet name="Anexo IV Opc Formacion RRHH" sheetId="14" r:id="rId9"/>
    <sheet name="Anexo IV Opc Recursos instalac" sheetId="7" r:id="rId10"/>
    <sheet name="Anexo IV Equipos alta tecnol" sheetId="9" r:id="rId11"/>
  </sheets>
  <definedNames>
    <definedName name="_Toc520200794" localSheetId="7">'Anexo IV RRHH SERV OPCIONAL (2'!$A$1</definedName>
    <definedName name="_Toc520200794" localSheetId="6">'Anexo IV RRHH SERV OPCIONALES'!$A$1</definedName>
    <definedName name="_xlnm.Print_Area" localSheetId="10">'Anexo IV Equipos alta tecnol'!$A$1:$D$62</definedName>
    <definedName name="_xlnm.Print_Area" localSheetId="8">'Anexo IV Opc Formacion RRHH'!$A$1:$D$32</definedName>
    <definedName name="_xlnm.Print_Area" localSheetId="4">'Anexo IV Opc Otras UnidAsist'!$A$1:$B$22</definedName>
    <definedName name="_xlnm.Print_Area" localSheetId="9">'Anexo IV Opc Recursos instalac'!$A$1:$D$31</definedName>
    <definedName name="_xlnm.Print_Area" localSheetId="3">'Anexo IV Opc Serv Complementa'!$A$3:$D$70</definedName>
    <definedName name="_xlnm.Print_Area" localSheetId="5">'Anexo IV Opc Serv Soporte '!$A$1:$C$33</definedName>
    <definedName name="_xlnm.Print_Area" localSheetId="7">'Anexo IV RRHH SERV OPCIONAL (2'!$A$1:$K$94</definedName>
    <definedName name="_xlnm.Print_Area" localSheetId="6">'Anexo IV RRHH SERV OPCIONALES'!$A$1:$K$92</definedName>
    <definedName name="_xlnm.Print_Area" localSheetId="2">'Anexo IV Serv Opc Consul Exter'!$A$1:$D$66</definedName>
    <definedName name="_xlnm.Print_Area" localSheetId="1">'Anexo IV Serv Opcio Hospitaliz'!$A$1:$F$84</definedName>
    <definedName name="_xlnm.Print_Area" localSheetId="0">'Anexo IV Serv Opciona Urgencia'!$A$1:$F$73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8" i="5" l="1"/>
  <c r="B14" i="5"/>
  <c r="C48" i="4"/>
  <c r="D43" i="4"/>
  <c r="C43" i="4"/>
  <c r="B43" i="4"/>
  <c r="D20" i="16" l="1"/>
  <c r="C20" i="16"/>
  <c r="D39" i="2"/>
  <c r="D32" i="2"/>
  <c r="C24" i="2"/>
  <c r="D21" i="14" l="1"/>
  <c r="C59" i="16" l="1"/>
  <c r="C75" i="2"/>
  <c r="C66" i="1"/>
  <c r="C39" i="2" l="1"/>
  <c r="C32" i="2"/>
  <c r="F24" i="2"/>
  <c r="E24" i="2"/>
  <c r="D24" i="2"/>
  <c r="B24" i="2" l="1"/>
  <c r="C25" i="1"/>
  <c r="B48" i="4" l="1"/>
  <c r="D41" i="1" l="1"/>
  <c r="C41" i="1"/>
  <c r="D34" i="1"/>
  <c r="C34" i="1"/>
  <c r="B39" i="2" l="1"/>
  <c r="D56" i="9" l="1"/>
  <c r="B24" i="6"/>
  <c r="B64" i="4"/>
  <c r="D27" i="9" l="1"/>
  <c r="D35" i="4" l="1"/>
  <c r="C35" i="4"/>
  <c r="B35" i="4"/>
  <c r="D29" i="4"/>
  <c r="C29" i="4"/>
  <c r="B29" i="4"/>
  <c r="D23" i="4"/>
  <c r="C23" i="4"/>
  <c r="B23" i="4"/>
  <c r="A35" i="4" l="1"/>
  <c r="A29" i="4"/>
  <c r="A23" i="4"/>
  <c r="A43" i="4"/>
  <c r="C27" i="7" l="1"/>
  <c r="B27" i="14" l="1"/>
  <c r="F25" i="1" l="1"/>
  <c r="C17" i="7"/>
  <c r="B32" i="2" l="1"/>
  <c r="B41" i="1" l="1"/>
  <c r="B34" i="1"/>
  <c r="E25" i="1" l="1"/>
  <c r="D25" i="1"/>
  <c r="B25" i="1" l="1"/>
</calcChain>
</file>

<file path=xl/sharedStrings.xml><?xml version="1.0" encoding="utf-8"?>
<sst xmlns="http://schemas.openxmlformats.org/spreadsheetml/2006/main" count="595" uniqueCount="261">
  <si>
    <t xml:space="preserve">  DECLARACIÓN RESPONSABLE SERVICIOS OPCIONALES</t>
  </si>
  <si>
    <t xml:space="preserve">Asistencia sanitaria de urgencias y cirugía de urgencias </t>
  </si>
  <si>
    <t>Anestesiología y reanimación</t>
  </si>
  <si>
    <t>Alergología</t>
  </si>
  <si>
    <t>Angiología y cirugía vascular</t>
  </si>
  <si>
    <t>Aparato digestivo</t>
  </si>
  <si>
    <t>Cardiología</t>
  </si>
  <si>
    <t>Cirugía cardíaca</t>
  </si>
  <si>
    <t>Cirugía general y digestivo</t>
  </si>
  <si>
    <t>Cirugía maxilofacial</t>
  </si>
  <si>
    <t>Cirugía torácica</t>
  </si>
  <si>
    <t>Cirugía plástica y reparadora</t>
  </si>
  <si>
    <t>Dermatología médico-quirúrgica y venereología</t>
  </si>
  <si>
    <t>Endocrinología y nutrición</t>
  </si>
  <si>
    <t>Estomatología</t>
  </si>
  <si>
    <t>Hematología y hemoterapia</t>
  </si>
  <si>
    <t>Medicina interna</t>
  </si>
  <si>
    <t>Medicina intensiva</t>
  </si>
  <si>
    <t>Medicina de educación física y del deporte</t>
  </si>
  <si>
    <t>Nefrología</t>
  </si>
  <si>
    <t>Neumología</t>
  </si>
  <si>
    <t>Neurología</t>
  </si>
  <si>
    <t>Neurocirugía</t>
  </si>
  <si>
    <t>Obstetricia y ginecología</t>
  </si>
  <si>
    <t>Oftalmología</t>
  </si>
  <si>
    <t>Oncología médica</t>
  </si>
  <si>
    <t>Oncología radioterápica</t>
  </si>
  <si>
    <t>Otorrinolaringología</t>
  </si>
  <si>
    <t>Psiquiatría</t>
  </si>
  <si>
    <t>Rehabilitación</t>
  </si>
  <si>
    <t>Reumatología</t>
  </si>
  <si>
    <t>Urología</t>
  </si>
  <si>
    <t>Otros: Psicología clínica</t>
  </si>
  <si>
    <t>Otros: Logopedia/foniatría</t>
  </si>
  <si>
    <t>Otros: Podología</t>
  </si>
  <si>
    <t>Otros: Terapia ocupacional</t>
  </si>
  <si>
    <t xml:space="preserve">Y para que conste y surta los efectos oportunos, se expide y firma la presente declaración, en .........................., a ...... de ........................ de .......................  </t>
  </si>
  <si>
    <t xml:space="preserve">                            (Firma y sello del licitador)</t>
  </si>
  <si>
    <t xml:space="preserve">Traumatología y cirugía ortopédica </t>
  </si>
  <si>
    <t>Ofr. Lic.</t>
  </si>
  <si>
    <t xml:space="preserve">MARCAR CON
"X"
 </t>
  </si>
  <si>
    <t xml:space="preserve">Asistencia sanitaria en régimen de hospitalización </t>
  </si>
  <si>
    <t>Asistencia sanitaria de Servicios complementarios</t>
  </si>
  <si>
    <t xml:space="preserve">Anatomía patológica </t>
  </si>
  <si>
    <t xml:space="preserve">Servicio de transfusión </t>
  </si>
  <si>
    <t>Laboratorio de hematología</t>
  </si>
  <si>
    <t>Medicina nuclear</t>
  </si>
  <si>
    <t>Ecografía especializada: doppler color, ginecológica, cardiológica y digestiva.</t>
  </si>
  <si>
    <t>Mamografía</t>
  </si>
  <si>
    <t>Ortopantomografía</t>
  </si>
  <si>
    <t>TAC’s especializados: angio TAC coronario, antro TAC, etc.</t>
  </si>
  <si>
    <t xml:space="preserve">Radiología intervencionista: Unidad de Radiología Vascular. </t>
  </si>
  <si>
    <t xml:space="preserve">Otros servicios de soporte
</t>
  </si>
  <si>
    <t>Cafetería</t>
  </si>
  <si>
    <t>Restaurante</t>
  </si>
  <si>
    <t>Transporte sanitario (carretera, aéreo, marítimo)</t>
  </si>
  <si>
    <t>Tanatorio</t>
  </si>
  <si>
    <t>Peluquería</t>
  </si>
  <si>
    <t>Biblioteca</t>
  </si>
  <si>
    <t>Salas de Formación</t>
  </si>
  <si>
    <t>Piscina</t>
  </si>
  <si>
    <t>Gimnasio</t>
  </si>
  <si>
    <t>Capilla</t>
  </si>
  <si>
    <t>Disponibilidad de espacio de parada de ambulancias con acceso directo a urgencias</t>
  </si>
  <si>
    <t>Equipamiento  de alta tecnología</t>
  </si>
  <si>
    <t>Equipo RMN cerrada de 3 Teslas</t>
  </si>
  <si>
    <t xml:space="preserve">TACAR (TAC de alta resolución) </t>
  </si>
  <si>
    <t xml:space="preserve">TAC baja radiación </t>
  </si>
  <si>
    <t>Equipo de endoscopia de columna</t>
  </si>
  <si>
    <t>Tecnología de la impresión 3D para cirugía ortopédica</t>
  </si>
  <si>
    <t>Neuronavegador</t>
  </si>
  <si>
    <t>Equipo de Monitorización neurofisiológica intraoperatoria</t>
  </si>
  <si>
    <t xml:space="preserve">Equipo de robot “DaVinci” </t>
  </si>
  <si>
    <t>Endocortadora con tecnología de agarre de superficie</t>
  </si>
  <si>
    <t>Engrapadora inteligente con retroalimentación visual y auditiva</t>
  </si>
  <si>
    <t>Sistema para cirugía de reemplazo articular asistida por brazo robótico</t>
  </si>
  <si>
    <t>Cama de terapia con fluidización de aire</t>
  </si>
  <si>
    <t>Cirugía de traumatología guiada por la imagen (sistema de navegación de traumarología)</t>
  </si>
  <si>
    <t>Equipo de diatermia profunda</t>
  </si>
  <si>
    <t>Cámara hiperbárica</t>
  </si>
  <si>
    <t>Equipamientos para el tratamiento de plasma rico en plaquetas</t>
  </si>
  <si>
    <t>Equipamientos para la realización de elastografías</t>
  </si>
  <si>
    <t>Equipamientos para el tratamiento con martillo neurológico</t>
  </si>
  <si>
    <t>Equipamiento para realizar ejercicios excéntricos (tipo RSP Conic)</t>
  </si>
  <si>
    <t>Quirófano híbrido (guiados por Rayos X, tomografía computarizada y ecografía)</t>
  </si>
  <si>
    <t>Quirófano inteligente (tecnología HD, brazos de equipo, centro de control, Hub de Video y sonido)</t>
  </si>
  <si>
    <t>Equipo móvil de radiología intraoperatoria</t>
  </si>
  <si>
    <t>Diferentes sensores tales como Kinect, Leap Motion o el brazalete MIO para comunicarse con el equipamiento del quirófano reconociendo los movimientos de la mano del cirujano con precisión milimétrica</t>
  </si>
  <si>
    <t>Equipo de cirugía laparoscópica 3D Full HD</t>
  </si>
  <si>
    <t>Equipo de cirugía guiada por imagen intraoperatoria 3D</t>
  </si>
  <si>
    <t>Cinta de la anti-gravedad</t>
  </si>
  <si>
    <t xml:space="preserve">En................................, a ...... de ........................ de .......................  </t>
  </si>
  <si>
    <t>RELACIÓN NOMINAL DEL PERSONAL SANITARIO MÉDICO QUE PRESTARÁ LOS SERVICIOS OPCIONALES</t>
  </si>
  <si>
    <t>Nombre y apellidos</t>
  </si>
  <si>
    <t>Firma y sello del licitador o persona que lo represente</t>
  </si>
  <si>
    <t xml:space="preserve">Y para que conste y surta los efectos oportunos, se expide y firma la presente declaración, en ..................................., a ...... de ........................ de .......................  </t>
  </si>
  <si>
    <t>MODALIDAD URGENCIAS</t>
  </si>
  <si>
    <t>MODALIDAD HOSPITALIZACIÓN</t>
  </si>
  <si>
    <t>MODALIDAD CONSULTAS EXTERNAS</t>
  </si>
  <si>
    <t>Total puntuación</t>
  </si>
  <si>
    <t>Localizable de lunes a viernes 24 horas/día</t>
  </si>
  <si>
    <t>Localizable sábados y domingos y festivos 24 horas/día</t>
  </si>
  <si>
    <t>Presencial de lunes a viernes 12 horas/día y resto localizable</t>
  </si>
  <si>
    <t>El/La firmante, actuando en su propio nombre y derecho, o en representación de la Empresa ......................................................................................................, con domicilio profesional en .....................c/............................................................ nº .................., y N.I.F. ............................, en su calidad de.................................................................................................................................</t>
  </si>
  <si>
    <t>NOTA: Para cada especialidad únicamente se puede marcar con una X una de las dos opciones.</t>
  </si>
  <si>
    <t>Presencial sábados y domingos y festivos 12 horas/día y resto localizable</t>
  </si>
  <si>
    <t>Recursos de instalaciones</t>
  </si>
  <si>
    <t>Nª camas hospitalización</t>
  </si>
  <si>
    <t>Nª quirófanos convencionales y/o quirófanos de cirugía mayor ambulatoria</t>
  </si>
  <si>
    <t>RMN especializada: de crebro y de tronco cerebral, de canal espinal, de pelvis-próstata-vejiga, otros.</t>
  </si>
  <si>
    <t>Marcar con "x"</t>
  </si>
  <si>
    <t>Asistencia sanitaria de consultas externas</t>
  </si>
  <si>
    <t>Presencial de lunes a viernes 12 horas/día franja diurna</t>
  </si>
  <si>
    <t>Presencial de lunes a viernes 12 horas/día franja nocturna</t>
  </si>
  <si>
    <t>Localizable Sábados, domingos y festivos mínimo 8 horas/día</t>
  </si>
  <si>
    <t xml:space="preserve">MARCAR CON
"x"
 </t>
  </si>
  <si>
    <t>MARCAR con un “X”</t>
  </si>
  <si>
    <t>Presencial de lunes a viernes 12 horas/día   franja nocturna</t>
  </si>
  <si>
    <t>Presencial  Sábados y domingos 24 horas/día</t>
  </si>
  <si>
    <t>Presencial Festivos 24 horas/día</t>
  </si>
  <si>
    <t xml:space="preserve">Presencial de lunes a viernes 12 horas/día franja diurna  </t>
  </si>
  <si>
    <t xml:space="preserve">Presencial de lunes a viernes de 13 a 20 horas/semana  </t>
  </si>
  <si>
    <t>Presencial de lunes a viernes de 21 a 30 horas/semana</t>
  </si>
  <si>
    <t>NOTA: Unicamente se puede marcar con una X una de las dos opciones.</t>
  </si>
  <si>
    <t>Formación personal sanitario</t>
  </si>
  <si>
    <t>Nº de boxes/camas/consultas urgencias</t>
  </si>
  <si>
    <t>Nº de unidades</t>
  </si>
  <si>
    <t>Accesos al centro hospitalario</t>
  </si>
  <si>
    <t>Volumen de recursos de instalaciones</t>
  </si>
  <si>
    <t>El/La firmante, actuando en su propio nombre y derecho, o en representación de la Empresa ......................................................................................................, con domicilio profesional en .....................c/............................................................ nº .................., y N.I.F. ............................, en su calidad de.................................................................................</t>
  </si>
  <si>
    <t>Dirección</t>
  </si>
  <si>
    <t>Población</t>
  </si>
  <si>
    <t>CENTROS SUBCONTRATADOS del centro hospitalario principal (diferente titularidad que el licitador ofertante)</t>
  </si>
  <si>
    <t xml:space="preserve">Presencial 24 horas todos los días del año </t>
  </si>
  <si>
    <t>Medicina general o Medicina de familia y comunitaria o Medicina interna</t>
  </si>
  <si>
    <t>X</t>
  </si>
  <si>
    <t>Traumatología y cirugía ortopédica</t>
  </si>
  <si>
    <t>x</t>
  </si>
  <si>
    <t>Para las especialidades de Traumatología y cirugía ortopédica y Anestesiología y reanimación disponen de las coberturas marcadas con una “x” en la siguiente tabla:</t>
  </si>
  <si>
    <t>Servicios obligatorios</t>
  </si>
  <si>
    <t>Servicios opcionales</t>
  </si>
  <si>
    <t>Para las especialidades de Cirugía plástica y reparadora, Medicina Interna y Oftalmología disponen de las coberturas marcadas con una “x” en la siguiente tabla:</t>
  </si>
  <si>
    <t>Para aquellas especialidades marcadas con una “x” en la siguiente tabla:</t>
  </si>
  <si>
    <t>Localizable o presencial de lunes a viernes y/o fines de semana como mínimo de 8 horas al día.</t>
  </si>
  <si>
    <t>Para aquellas especialidades marcadas con una “x” en la siguiente tabla,  disponen de una cobertura presencial de lunes a viernes como mínimo 8 horas semanales en fraja diurna (8:00 a 20:00h) pudiendo ser repartidas de forma libre en varios días.</t>
  </si>
  <si>
    <t>Farmacia hospitalaria o depósito de medicamentos</t>
  </si>
  <si>
    <t xml:space="preserve">Laboratorio de análisis clínicos </t>
  </si>
  <si>
    <t>Para otros servicios complementarios, marcados con una “x” en la siguiente tabla:</t>
  </si>
  <si>
    <t>Presencial de L-V mínimo 20 horas semanales en franja horaria diurna (de 08:00h a 20:00h)) pudiéndose ser repartidas de forma libre en varios días</t>
  </si>
  <si>
    <t>CENTRO PRINCIPAL 1</t>
  </si>
  <si>
    <t>DNI</t>
  </si>
  <si>
    <t>Especialidad/ titulación de personal de servicios obligatorios</t>
  </si>
  <si>
    <t>Especialidad/ titulación de personal de servicios opcionales</t>
  </si>
  <si>
    <t>Radiodiagnóstico</t>
  </si>
  <si>
    <t>SERVICIOS COMPLEMENTARIOS</t>
  </si>
  <si>
    <t>Marcar con una X en la modalidad que corresponda</t>
  </si>
  <si>
    <t>Nombre de Sociedad</t>
  </si>
  <si>
    <t>Servicio subcontratado (marca con una X)</t>
  </si>
  <si>
    <t>En caso de subcontratación del servicio, marcar con X e indicar la sociedad subcontratada o persona física.</t>
  </si>
  <si>
    <t>UNIDADES ESPECIALIZADAS</t>
  </si>
  <si>
    <t>Tipo de curso</t>
  </si>
  <si>
    <t>Créditos</t>
  </si>
  <si>
    <t>Curso de cirugía artroscópica hombro.</t>
  </si>
  <si>
    <t>Indicar los créditos conseguidos para cada curso impartido para los profesionales.</t>
  </si>
  <si>
    <t>Curso Vías de abordaje de la extremidad superior y/o inferior.</t>
  </si>
  <si>
    <t>Curso Principios en el tratamiento quirúrgico de las fracturas</t>
  </si>
  <si>
    <t xml:space="preserve"> Curso abordaje quirúrgico de la columna lumbosacra</t>
  </si>
  <si>
    <t>Curso abordaje quirúrgico de la columna cervical.</t>
  </si>
  <si>
    <t>Curso de fijación de fracturas. Osteosíntesis con material de fijación</t>
  </si>
  <si>
    <t>Curso de cirugía artroscópica rodilla.</t>
  </si>
  <si>
    <t>Volumen de recursos humanos</t>
  </si>
  <si>
    <t>Nº RRHH</t>
  </si>
  <si>
    <t>Nº camas UCI</t>
  </si>
  <si>
    <t>Nº de boxes/camas/consultas hospital de día</t>
  </si>
  <si>
    <t>Nº serie</t>
  </si>
  <si>
    <t>Marca/Modelo</t>
  </si>
  <si>
    <t>Ecografo digital, con transductores convex y lineales con frecuencia mínim de 10 megahercios (para estudio abdominal y músculo esquelético)</t>
  </si>
  <si>
    <r>
      <rPr>
        <sz val="7"/>
        <color rgb="FF1F4E79"/>
        <rFont val="Times New Roman"/>
        <family val="1"/>
      </rPr>
      <t xml:space="preserve"> </t>
    </r>
    <r>
      <rPr>
        <sz val="10"/>
        <color rgb="FF1F4E79"/>
        <rFont val="Arial"/>
        <family val="2"/>
      </rPr>
      <t>Arco/s quirúrgico/s o arco/s en C</t>
    </r>
  </si>
  <si>
    <t>Disponibilidad</t>
  </si>
  <si>
    <t>Localizable o presencial de lunes a viernes y/o fines de semana y festivos como mínimo de 8 horas al día</t>
  </si>
  <si>
    <t>Presencial  de lunes a viernes 12 horas semanales en franja horaria diurna (comprendidas entre las 8:00 h y las 20:00h) repartidas de forma libre varios días de la semana.</t>
  </si>
  <si>
    <t>Para la especialidad de Traumatología y cirugía ortopédica disponen de la siguiente ampliación de cobertura  marcada con una “x” en la siguiente tabla:</t>
  </si>
  <si>
    <t>Presencial 8 horas diarias de L-V y localizable el resto de horario</t>
  </si>
  <si>
    <t xml:space="preserve">NOTA: Los especialistas enumerados en la tabla anterior deben estar incluidos en el Anexo III  pestaña RRHH </t>
  </si>
  <si>
    <t xml:space="preserve">a) El licitador dispone de los siguientes accesos al hospital  marcados con una “x” en la siguiente tabla, </t>
  </si>
  <si>
    <t xml:space="preserve">b) El licitador dispone del volumen indicado en la siguiente tabla referente a nº de boxes y/o camas de urgencias, nº boxes y/o camas hospital de día, nº camas hospitalización, nº camas UCI y nº quirófanos convencionales y/o quirófanos de cirugía mayor ambulatoria. </t>
  </si>
  <si>
    <t>Y para que conste y surta los efectos oportunos, se expide y firma la presente declaración, en ..................................., a ...... de ........................ de .................................................................................................................................................................................……………………….</t>
  </si>
  <si>
    <t>Datos del centro donde están ubicados los RRHH indicados en las siguientes tablas</t>
  </si>
  <si>
    <t>CENTROS ANEXOS al centro hospitalario principal (misma titularidad que el licitador ofertante)</t>
  </si>
  <si>
    <t>RRHH OBLIGATORIOS</t>
  </si>
  <si>
    <t>RRHH OPCIONALES</t>
  </si>
  <si>
    <t>El/La firmante, actuando en su propio nombre y derecho, o en representación de la Empresa ......................................................................................................, con domicilio profesional en .....................c/............................................................................................. nº .................., y N.I.F. ............................, en su calidad de................................................................................</t>
  </si>
  <si>
    <t>Para los servicios de Farmacia hospitalaria o depósito de medicamentos disponen de las coberturas marcadas con una “x” en la siguiente tabla:</t>
  </si>
  <si>
    <t>Farmacia o depósito de medicamentos</t>
  </si>
  <si>
    <t>Para los servicios  Laboratorio de análisis clínicos disponen de las coberturas marcadas con una “x” en la siguiente tabla:</t>
  </si>
  <si>
    <t xml:space="preserve"> Laboratorio de análisis clínicos </t>
  </si>
  <si>
    <t>Para los servicios de Radiodiagnóstico: Radiología convencional disponen de las coberturas marcadas con una “x” en la siguiente tabla:</t>
  </si>
  <si>
    <t>NOTA: Debe existir un RRHH para cada una de las especialidades opcionales marcadas en los anexos de cada una de las modalidades asistenciales.</t>
  </si>
  <si>
    <t>Equipo RNM para realización ARTRO-Resonancia</t>
  </si>
  <si>
    <t>Radiodiagnóstico: Radiología general</t>
  </si>
  <si>
    <t>Servicios opcionales otras modalidades asistenciales</t>
  </si>
  <si>
    <t>Neurofisiologia</t>
  </si>
  <si>
    <r>
      <t xml:space="preserve">Hospital de dia </t>
    </r>
    <r>
      <rPr>
        <i/>
        <sz val="8"/>
        <color theme="8" tint="-0.499984740745262"/>
        <rFont val="Arial"/>
        <family val="2"/>
      </rPr>
      <t>(si ofrece esta modalidad asistencial)</t>
    </r>
  </si>
  <si>
    <t xml:space="preserve">NOTA: Para el TAC helicoidal únicamente seleccionar uno de los tipos. </t>
  </si>
  <si>
    <t>Servicios opcionales Equipos de radiodiagnóstico de mayor potencia</t>
  </si>
  <si>
    <t>Servicios opcionales Equipos de alta tecnología</t>
  </si>
  <si>
    <t>Ecógrafo de última generación, para realizar Electrolisis Percutánea Intratisular</t>
  </si>
  <si>
    <t>Para los servicios de Neurofisiologa disponen de las coberturas marcadas con una “x” en la siguiente tabla:</t>
  </si>
  <si>
    <t>Neurofisiología</t>
  </si>
  <si>
    <t>NOTA: Unicamente se puede marcar con una X una de las tres opciones.</t>
  </si>
  <si>
    <t>Radiodiagnóstico: ecografías</t>
  </si>
  <si>
    <t xml:space="preserve"> Presencial  de lunes a viernes 8 horas semanales en franja diurna (de 8:00h a 20:00h)</t>
  </si>
  <si>
    <t xml:space="preserve">Especialidad Medicina general o Medicina de familia y comunitaria </t>
  </si>
  <si>
    <t>NOTA: Si ofrecen más de un médico especialista para alguna especialidad insertar línea para indicar los datos.</t>
  </si>
  <si>
    <t xml:space="preserve">Cumplimentar exclusivamente si ofrecen un segundo centro principal ubicado en la población </t>
  </si>
  <si>
    <t>&gt; 12 horas semanales de lunes a viernes semanales en franja horaria diurna (de 08:00h a 20:00h), pudiéndose ser repartidas de forma libre en varios días</t>
  </si>
  <si>
    <t>Anestesia. Clínica del Dolor</t>
  </si>
  <si>
    <t xml:space="preserve">Hospital de día </t>
  </si>
  <si>
    <t>Número medicos especialistas en traumatología y cirugía ortopédica con experiencia en AT</t>
  </si>
  <si>
    <t xml:space="preserve">TAC helicoidal multicorte&gt;= 128 cortes </t>
  </si>
  <si>
    <t xml:space="preserve">TAC helicoidal multicorte &gt;= 64 cortes </t>
  </si>
  <si>
    <t xml:space="preserve">TAC helicoidal multicorte &gt; =32 cortes </t>
  </si>
  <si>
    <t xml:space="preserve">NOTA: El licitador debe aportar documentación acreditativa de la existencias de los equipos indicados donde se indique claramente la marca, modelo y número de serie indicados en este anexo. </t>
  </si>
  <si>
    <t>Anatomía patológica</t>
  </si>
  <si>
    <t>Total nº créditos</t>
  </si>
  <si>
    <t>Total nº especialistas</t>
  </si>
  <si>
    <t>Título del diploma ofertado aportado</t>
  </si>
  <si>
    <t>Fecha de realización del curso</t>
  </si>
  <si>
    <t>Volumen de Recursos humanos con experiencia acreditada en prestación de accidentes de trabajo. 
En caso de que un curso pueda realacionarse con varios tipos, sólo deberá especificarse en un tipo de curso informando de la totalidad de créditos.</t>
  </si>
  <si>
    <t>Equipo de laser para cirugía urológica</t>
  </si>
  <si>
    <t xml:space="preserve">Otras modalidades asistenciales </t>
  </si>
  <si>
    <t>Anestesia. Clínica del dolor</t>
  </si>
  <si>
    <t>Unidad de Cuidados Intensivos (UCI)</t>
  </si>
  <si>
    <r>
      <t xml:space="preserve">Ante el Órgano de Contratación de la </t>
    </r>
    <r>
      <rPr>
        <b/>
        <sz val="10"/>
        <color theme="8" tint="-0.249977111117893"/>
        <rFont val="Arial"/>
        <family val="2"/>
      </rPr>
      <t xml:space="preserve">MUTUA UNIVERSAL. MUGENAT. Mutua Colaboradora con la Seguridad Social nº 10 </t>
    </r>
    <r>
      <rPr>
        <sz val="10"/>
        <color theme="8" tint="-0.249977111117893"/>
        <rFont val="Arial"/>
        <family val="2"/>
      </rPr>
      <t>para la adjudicación del contrato de servicios para la prestación de la asistencia sanitaria hospitalaria en la ciudad de Gijón (Asturias) en el ámbito de actuación de Mutua Universal, por un período de dos años, según el expediente</t>
    </r>
    <r>
      <rPr>
        <b/>
        <sz val="10"/>
        <color theme="8" tint="-0.249977111117893"/>
        <rFont val="Arial"/>
        <family val="2"/>
      </rPr>
      <t xml:space="preserve"> nº 029-2021-0560</t>
    </r>
    <r>
      <rPr>
        <sz val="10"/>
        <color theme="8" tint="-0.249977111117893"/>
        <rFont val="Arial"/>
        <family val="2"/>
      </rPr>
      <t xml:space="preserve">, </t>
    </r>
    <r>
      <rPr>
        <b/>
        <u/>
        <sz val="10"/>
        <color theme="8" tint="-0.249977111117893"/>
        <rFont val="Arial"/>
        <family val="2"/>
      </rPr>
      <t>DECLARA RESPONSABLEMENTE que su oferta asistencial en el servicio de urgencias es</t>
    </r>
    <r>
      <rPr>
        <b/>
        <sz val="10"/>
        <color theme="8" tint="-0.249977111117893"/>
        <rFont val="Arial"/>
        <family val="2"/>
      </rPr>
      <t>:</t>
    </r>
  </si>
  <si>
    <t>Como mínimo: de forma localizable 24 horas todos los días del año</t>
  </si>
  <si>
    <t>ANEXO IV</t>
  </si>
  <si>
    <r>
      <t xml:space="preserve">Ante el </t>
    </r>
    <r>
      <rPr>
        <b/>
        <sz val="10"/>
        <color theme="8" tint="-0.249977111117893"/>
        <rFont val="Arial"/>
        <family val="2"/>
      </rPr>
      <t xml:space="preserve">Órgano de Contratación de la MUTUA UNIVERSAL. MUGENAT. Mutua Colaboradora </t>
    </r>
    <r>
      <rPr>
        <sz val="10"/>
        <color theme="8" tint="-0.249977111117893"/>
        <rFont val="Arial"/>
        <family val="2"/>
      </rPr>
      <t xml:space="preserve">con la Seguridad Social nº 10 para la adjudicación del contrato de servicios para la prestación de la asistencia sanitaria hospitalaria en la ciudad de Gijón (Asturias) en el ámbito de actuación de Mutua Universal, por un período de dos años, según el expediente nº </t>
    </r>
    <r>
      <rPr>
        <b/>
        <sz val="10"/>
        <color theme="8" tint="-0.249977111117893"/>
        <rFont val="Arial"/>
        <family val="2"/>
      </rPr>
      <t>029-2021-0560</t>
    </r>
    <r>
      <rPr>
        <sz val="10"/>
        <color theme="8" tint="-0.249977111117893"/>
        <rFont val="Arial"/>
        <family val="2"/>
      </rPr>
      <t>,</t>
    </r>
    <r>
      <rPr>
        <b/>
        <sz val="10"/>
        <color theme="8" tint="-0.249977111117893"/>
        <rFont val="Arial"/>
        <family val="2"/>
      </rPr>
      <t xml:space="preserve"> DECLARA RESPONSABLEMENTE que su oferta asistencial en el servicio de hospitalización y cirugía programadas:</t>
    </r>
  </si>
  <si>
    <r>
      <t xml:space="preserve">Ante el Órgano de Contratación de la </t>
    </r>
    <r>
      <rPr>
        <b/>
        <sz val="10"/>
        <color theme="8" tint="-0.249977111117893"/>
        <rFont val="Arial"/>
        <family val="2"/>
      </rPr>
      <t xml:space="preserve">MUTUA UNIVERSAL. MUGENAT. Mutua Colaboradora con la Seguridad Social nº 10 </t>
    </r>
    <r>
      <rPr>
        <sz val="10"/>
        <color theme="8" tint="-0.249977111117893"/>
        <rFont val="Arial"/>
        <family val="2"/>
      </rPr>
      <t xml:space="preserve">para la adjudicación del contrato de servicios para la prestación de la asistencia sanitaria hospitalaria en la ciudad de Gijón (Asturias) en el ámbito de actuación de Mutua Universal, por un período de dos años, según el expediente nº </t>
    </r>
    <r>
      <rPr>
        <b/>
        <sz val="10"/>
        <color theme="8" tint="-0.249977111117893"/>
        <rFont val="Arial"/>
        <family val="2"/>
      </rPr>
      <t>029-2021-0560</t>
    </r>
    <r>
      <rPr>
        <sz val="10"/>
        <color theme="8" tint="-0.249977111117893"/>
        <rFont val="Arial"/>
        <family val="2"/>
      </rPr>
      <t xml:space="preserve"> , </t>
    </r>
    <r>
      <rPr>
        <b/>
        <u/>
        <sz val="10"/>
        <color theme="8" tint="-0.249977111117893"/>
        <rFont val="Arial"/>
        <family val="2"/>
      </rPr>
      <t>DECLARA RESPONSABLEMENTE que su oferta asistencial en el servicio de consultas externas es</t>
    </r>
    <r>
      <rPr>
        <b/>
        <sz val="10"/>
        <color theme="8" tint="-0.249977111117893"/>
        <rFont val="Arial"/>
        <family val="2"/>
      </rPr>
      <t>:</t>
    </r>
  </si>
  <si>
    <r>
      <t>Ante el Órgano de Contratación de la</t>
    </r>
    <r>
      <rPr>
        <b/>
        <sz val="10"/>
        <color theme="8" tint="-0.249977111117893"/>
        <rFont val="Arial"/>
        <family val="2"/>
      </rPr>
      <t xml:space="preserve"> MUTUA UNIVERSAL. MUGENAT. Mutua Colaboradora con la Seguridad Social nº 10</t>
    </r>
    <r>
      <rPr>
        <sz val="10"/>
        <color theme="8" tint="-0.249977111117893"/>
        <rFont val="Arial"/>
        <family val="2"/>
      </rPr>
      <t xml:space="preserve"> para la adjudicación del contrato de servicios para la prestación de la asistencia sanitaria hospitalaria en la ciudad de Gijón (Asturias) en el ámbito de actuación de Mutua Universal, por un período de dos años, según el expediente nº </t>
    </r>
    <r>
      <rPr>
        <b/>
        <sz val="10"/>
        <color theme="8" tint="-0.249977111117893"/>
        <rFont val="Arial"/>
        <family val="2"/>
      </rPr>
      <t>029-2021-0560</t>
    </r>
    <r>
      <rPr>
        <sz val="10"/>
        <color theme="8" tint="-0.249977111117893"/>
        <rFont val="Arial"/>
        <family val="2"/>
      </rPr>
      <t xml:space="preserve">, </t>
    </r>
    <r>
      <rPr>
        <b/>
        <u/>
        <sz val="10"/>
        <color theme="8" tint="-0.249977111117893"/>
        <rFont val="Arial"/>
        <family val="2"/>
      </rPr>
      <t>DECLARA RESPONSABLEMENTE que su oferta asistencial de servicios complementarios es:</t>
    </r>
  </si>
  <si>
    <t xml:space="preserve">Radiodiagnóstico: -Radiología general y específica (abdominal, torácica, músculo-esquelética, neurorradiológica), RMN simple y/oTAC simple y ecografías. </t>
  </si>
  <si>
    <t>Radiodiagnóstico: RNM simple y/o TAC simple</t>
  </si>
  <si>
    <t>Para los servicios de Radiodiagnóstico: Radiología específica (RNM simple y/o TAC'S simple y ecografías) disponen de las coberturas marcadas con una “x” en la siguiente tabla:</t>
  </si>
  <si>
    <t xml:space="preserve"> Cobertura L-V presencial
8 h a 13 horas semanales en franja diurna (de 08:00h a 20:00h):</t>
  </si>
  <si>
    <t xml:space="preserve"> Cobertura L-V presencial
14 o más horas semanales en franja diurna (de 08:00h a 20:00h):</t>
  </si>
  <si>
    <r>
      <t xml:space="preserve">Ante el Órgano de Contratación de la </t>
    </r>
    <r>
      <rPr>
        <b/>
        <sz val="10"/>
        <color theme="8" tint="-0.249977111117893"/>
        <rFont val="Arial"/>
        <family val="2"/>
      </rPr>
      <t>MUTUA UNIVERSAL. MUGENAT. Mutua Colaboradora con la Seguridad Social nº 10</t>
    </r>
    <r>
      <rPr>
        <sz val="10"/>
        <color theme="8" tint="-0.249977111117893"/>
        <rFont val="Arial"/>
        <family val="2"/>
      </rPr>
      <t xml:space="preserve"> para la adjudicación del contrato de servicios para la prestación de la asistencia sanitaria hospitalaria en la ciudad de Gijón (Asturias) en el ámbito de actuación de Mutua Universal, por un período de dos años, según el expediente nº </t>
    </r>
    <r>
      <rPr>
        <b/>
        <sz val="10"/>
        <color theme="8" tint="-0.249977111117893"/>
        <rFont val="Arial"/>
        <family val="2"/>
      </rPr>
      <t>029-2021-0560</t>
    </r>
    <r>
      <rPr>
        <sz val="10"/>
        <color theme="8" tint="-0.249977111117893"/>
        <rFont val="Arial"/>
        <family val="2"/>
      </rPr>
      <t>,</t>
    </r>
    <r>
      <rPr>
        <b/>
        <u/>
        <sz val="10"/>
        <color theme="8" tint="-0.249977111117893"/>
        <rFont val="Arial"/>
        <family val="2"/>
      </rPr>
      <t xml:space="preserve"> DECLARA RESPONSABLEMENTE que su oferta asistencial de otras modalidades asistenciales opcional, es la marcada en las siguiente tabla y cumplen con los requisitos indicados:</t>
    </r>
  </si>
  <si>
    <r>
      <t>Ante el Órgano de Contratación de la</t>
    </r>
    <r>
      <rPr>
        <b/>
        <sz val="10"/>
        <color theme="8" tint="-0.249977111117893"/>
        <rFont val="Arial"/>
        <family val="2"/>
      </rPr>
      <t xml:space="preserve"> MUTUA UNIVERSAL. MUGENAT. Mutua Colaboradora con la Seguridad Social nº 10 </t>
    </r>
    <r>
      <rPr>
        <sz val="10"/>
        <color theme="8" tint="-0.249977111117893"/>
        <rFont val="Arial"/>
        <family val="2"/>
      </rPr>
      <t xml:space="preserve">para la adjudicación del contrato de servicios para la prestación de la asistencia sanitaria hospitalaria en la ciudad de Gijón (Asturias) en el ámbito de actuación de Mutua Universal, por un período de dos años, según el expediente nº </t>
    </r>
    <r>
      <rPr>
        <b/>
        <sz val="10"/>
        <color theme="8" tint="-0.249977111117893"/>
        <rFont val="Arial"/>
        <family val="2"/>
      </rPr>
      <t>029-2021-0560</t>
    </r>
    <r>
      <rPr>
        <sz val="10"/>
        <color theme="8" tint="-0.249977111117893"/>
        <rFont val="Arial"/>
        <family val="2"/>
      </rPr>
      <t xml:space="preserve">, </t>
    </r>
    <r>
      <rPr>
        <b/>
        <u/>
        <sz val="10"/>
        <color theme="8" tint="-0.249977111117893"/>
        <rFont val="Arial"/>
        <family val="2"/>
      </rPr>
      <t>DECLARA RESPONSABLEMENTE que su oferta asistencial de otros servicios de soporte opcional es:</t>
    </r>
  </si>
  <si>
    <t>EXPEDIENTE 029-2021-0560 Asistencia sanitaria hospitalaria en la ciudad de Gijón (Asturias)</t>
  </si>
  <si>
    <r>
      <t xml:space="preserve">UCI </t>
    </r>
    <r>
      <rPr>
        <i/>
        <sz val="8"/>
        <color theme="8" tint="-0.499984740745262"/>
        <rFont val="Arial"/>
        <family val="2"/>
      </rPr>
      <t>(si ofrece esta modalidad asistencial)</t>
    </r>
  </si>
  <si>
    <r>
      <t xml:space="preserve">Ante el Órgano de Contratación de la </t>
    </r>
    <r>
      <rPr>
        <b/>
        <sz val="10"/>
        <color theme="8" tint="-0.249977111117893"/>
        <rFont val="Arial"/>
        <family val="2"/>
      </rPr>
      <t xml:space="preserve">MUTUA UNIVERSAL. MUGENAT. Mutua Colaboradora con la Seguridad Social nº 10 </t>
    </r>
    <r>
      <rPr>
        <sz val="10"/>
        <color theme="8" tint="-0.249977111117893"/>
        <rFont val="Arial"/>
        <family val="2"/>
      </rPr>
      <t>para la adjudicación del contrato de servicios para la prestación de la asistencia sanitaria hospitalaria en la ciudad de Gijón (Asturias) en el ámbito de actuación de Mutua Universal, por un período de dos años, según el expediente nº</t>
    </r>
    <r>
      <rPr>
        <b/>
        <sz val="10"/>
        <color theme="8" tint="-0.249977111117893"/>
        <rFont val="Arial"/>
        <family val="2"/>
      </rPr>
      <t xml:space="preserve"> 029-2021-0560</t>
    </r>
    <r>
      <rPr>
        <sz val="10"/>
        <color theme="8" tint="-0.249977111117893"/>
        <rFont val="Arial"/>
        <family val="2"/>
      </rPr>
      <t xml:space="preserve">, </t>
    </r>
    <r>
      <rPr>
        <b/>
        <u/>
        <sz val="10"/>
        <color theme="8" tint="-0.249977111117893"/>
        <rFont val="Arial"/>
        <family val="2"/>
      </rPr>
      <t>DECLARA RESPONSABLEMENTE que su oferta de formación continuada del personal sanitario opcional es</t>
    </r>
    <r>
      <rPr>
        <b/>
        <sz val="10"/>
        <color theme="8" tint="-0.249977111117893"/>
        <rFont val="Arial"/>
        <family val="2"/>
      </rPr>
      <t>:</t>
    </r>
  </si>
  <si>
    <r>
      <t>Ante el Órgano de Contratación de la</t>
    </r>
    <r>
      <rPr>
        <b/>
        <sz val="10"/>
        <color theme="8" tint="-0.249977111117893"/>
        <rFont val="Arial"/>
        <family val="2"/>
      </rPr>
      <t xml:space="preserve"> MUTUA UNIVERSAL. MUGENAT. Mutua Colaboradora con la Seguridad Social nº 10 </t>
    </r>
    <r>
      <rPr>
        <sz val="10"/>
        <color theme="8" tint="-0.249977111117893"/>
        <rFont val="Arial"/>
        <family val="2"/>
      </rPr>
      <t xml:space="preserve">para la adjudicación del contrato de servicios para la prestación de la asistencia sanitaria hospitalaria en la ciudad de Gijón (Asturias) en el ámbito de actuación de Mutua Universal, por un período de dos años, según el expediente nº </t>
    </r>
    <r>
      <rPr>
        <b/>
        <sz val="10"/>
        <color theme="8" tint="-0.249977111117893"/>
        <rFont val="Arial"/>
        <family val="2"/>
      </rPr>
      <t>029-2021-0560</t>
    </r>
    <r>
      <rPr>
        <sz val="10"/>
        <color theme="8" tint="-0.249977111117893"/>
        <rFont val="Arial"/>
        <family val="2"/>
      </rPr>
      <t xml:space="preserve">, </t>
    </r>
    <r>
      <rPr>
        <b/>
        <u/>
        <sz val="10"/>
        <color theme="8" tint="-0.249977111117893"/>
        <rFont val="Arial"/>
        <family val="2"/>
      </rPr>
      <t xml:space="preserve">DECLARA RESPONSABLEMENTE que su oferta de recursos de instalaciones es:
</t>
    </r>
  </si>
  <si>
    <t>Disponibilidad de mínimo 1 línea de autobús o metro o tranvía o tren cercanía a una distancia inferior a 100 metros</t>
  </si>
  <si>
    <t xml:space="preserve">Disponibilidad de parada de taxis a una distancia inferior a 100 metros                                                                        </t>
  </si>
  <si>
    <t>Disponibilidad de un aparcamiento público o privado (sin coste) a una distancia inferior a 100 metros del centro hospitalario</t>
  </si>
  <si>
    <r>
      <t xml:space="preserve">Ante el Órgano de Contratación de la </t>
    </r>
    <r>
      <rPr>
        <b/>
        <sz val="10"/>
        <color rgb="FF1F497D"/>
        <rFont val="Arial"/>
        <family val="2"/>
      </rPr>
      <t xml:space="preserve">MUTUA UNIVERSAL. MUGENAT. Mutua Colaboradora con la Seguridad Social nº 10 </t>
    </r>
    <r>
      <rPr>
        <sz val="10"/>
        <color rgb="FF1F497D"/>
        <rFont val="Arial"/>
        <family val="2"/>
      </rPr>
      <t xml:space="preserve">para la adjudicación del contrato de servicios para la prestación de la asistencia sanitaria hospitalaria en la ciudad de Gijón (Asturias) en el ámbito de actuación de Mutua Universal, por un período de dos años, según el expediente nº </t>
    </r>
    <r>
      <rPr>
        <b/>
        <sz val="10"/>
        <color rgb="FF1F497D"/>
        <rFont val="Arial"/>
        <family val="2"/>
      </rPr>
      <t>029-2021-0560</t>
    </r>
    <r>
      <rPr>
        <sz val="10"/>
        <color rgb="FF1F497D"/>
        <rFont val="Arial"/>
        <family val="2"/>
      </rPr>
      <t xml:space="preserve">, </t>
    </r>
    <r>
      <rPr>
        <b/>
        <u/>
        <sz val="10"/>
        <color rgb="FF1F497D"/>
        <rFont val="Arial"/>
        <family val="2"/>
      </rPr>
      <t xml:space="preserve">DECLARA RESPONSABLEMENTE que su disponibilidad de equipamientos de alta tecnología </t>
    </r>
    <r>
      <rPr>
        <sz val="10"/>
        <color rgb="FF1F497D"/>
        <rFont val="Arial"/>
        <family val="2"/>
      </rPr>
      <t>son los marcados con un x en la siguiente tabla:</t>
    </r>
  </si>
  <si>
    <t xml:space="preserve">Equipo RMN cerrada de 1,5 Teslas o TAC helicoidal multicorte &gt; 16 cortes </t>
  </si>
  <si>
    <t>Unidad especializada de daño cerebral</t>
  </si>
  <si>
    <t>Fisioterapia</t>
  </si>
  <si>
    <t xml:space="preserve">Terapia ocupacional </t>
  </si>
  <si>
    <t>Logopedia</t>
  </si>
  <si>
    <t>Psiquiatría y/o psicología (espec. neuro-psicología)</t>
  </si>
  <si>
    <r>
      <rPr>
        <b/>
        <i/>
        <sz val="10"/>
        <color theme="8" tint="-0.499984740745262"/>
        <rFont val="Arial"/>
        <family val="2"/>
      </rPr>
      <t>Unidad especializada de daño cerebral</t>
    </r>
    <r>
      <rPr>
        <i/>
        <sz val="10"/>
        <color theme="8" tint="-0.499984740745262"/>
        <rFont val="Arial"/>
        <family val="2"/>
      </rPr>
      <t xml:space="preserve">: El PPT exige como mínimo la disponibilidad de 1 recurso humano por cada servicio disponible: Rehabilitación física (con servicio de fisioterapia) y Terapia ocupacional o Estimulación cognitiva y rehabilitación neuro-psicológica  (con servicio de psiquiatría y/o psicología) o Rehabilitación del habla y del lenguaje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</si>
</sst>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7" x14ac:knownFonts="1">
    <font>
      <sz val="11"/>
      <color theme="1"/>
      <name val="Calibri"/>
      <family val="2"/>
      <scheme val="minor"/>
    </font>
    <font>
      <sz val="10"/>
      <color rgb="FF1F497D"/>
      <name val="Arial"/>
      <family val="2"/>
    </font>
    <font>
      <sz val="11"/>
      <color theme="3"/>
      <name val="Calibri"/>
      <family val="2"/>
      <scheme val="minor"/>
    </font>
    <font>
      <sz val="10"/>
      <color theme="3"/>
      <name val="Arial"/>
      <family val="2"/>
    </font>
    <font>
      <b/>
      <sz val="14"/>
      <color theme="8" tint="-0.249977111117893"/>
      <name val="Arial"/>
      <family val="2"/>
    </font>
    <font>
      <b/>
      <sz val="13"/>
      <color theme="8" tint="-0.249977111117893"/>
      <name val="Arial"/>
      <family val="2"/>
    </font>
    <font>
      <b/>
      <sz val="12"/>
      <color theme="8" tint="-0.249977111117893"/>
      <name val="Arial"/>
      <family val="2"/>
    </font>
    <font>
      <sz val="11"/>
      <color theme="8" tint="-0.249977111117893"/>
      <name val="Calibri"/>
      <family val="2"/>
      <scheme val="minor"/>
    </font>
    <font>
      <b/>
      <sz val="10"/>
      <color theme="8" tint="-0.249977111117893"/>
      <name val="Arial"/>
      <family val="2"/>
    </font>
    <font>
      <sz val="10"/>
      <color theme="8" tint="-0.249977111117893"/>
      <name val="Arial"/>
      <family val="2"/>
    </font>
    <font>
      <b/>
      <u/>
      <sz val="10"/>
      <color theme="8" tint="-0.249977111117893"/>
      <name val="Arial"/>
      <family val="2"/>
    </font>
    <font>
      <b/>
      <sz val="9"/>
      <color theme="8" tint="-0.249977111117893"/>
      <name val="Arial"/>
      <family val="2"/>
    </font>
    <font>
      <sz val="9"/>
      <color theme="8" tint="-0.249977111117893"/>
      <name val="Arial"/>
      <family val="2"/>
    </font>
    <font>
      <b/>
      <sz val="14"/>
      <color theme="8" tint="-0.249977111117893"/>
      <name val="Calibri"/>
      <family val="2"/>
      <scheme val="minor"/>
    </font>
    <font>
      <b/>
      <sz val="9"/>
      <color theme="8" tint="-0.249977111117893"/>
      <name val="Verdana"/>
      <family val="2"/>
    </font>
    <font>
      <sz val="7"/>
      <color theme="8" tint="-0.249977111117893"/>
      <name val="Arial"/>
      <family val="2"/>
    </font>
    <font>
      <sz val="9"/>
      <color rgb="FF1F497D"/>
      <name val="Arial"/>
      <family val="2"/>
    </font>
    <font>
      <sz val="14"/>
      <color theme="1"/>
      <name val="Calibri"/>
      <family val="2"/>
      <scheme val="minor"/>
    </font>
    <font>
      <sz val="14"/>
      <color theme="8" tint="-0.249977111117893"/>
      <name val="Calibri"/>
      <family val="2"/>
      <scheme val="minor"/>
    </font>
    <font>
      <b/>
      <sz val="10"/>
      <color rgb="FF1F497D"/>
      <name val="Arial"/>
      <family val="2"/>
    </font>
    <font>
      <b/>
      <sz val="12"/>
      <color rgb="FF1F497D"/>
      <name val="Arial"/>
      <family val="2"/>
    </font>
    <font>
      <b/>
      <u/>
      <sz val="10"/>
      <color rgb="FF1F497D"/>
      <name val="Arial"/>
      <family val="2"/>
    </font>
    <font>
      <sz val="10"/>
      <color rgb="FF365F91"/>
      <name val="Arial"/>
      <family val="2"/>
    </font>
    <font>
      <i/>
      <sz val="10"/>
      <color rgb="FF365F91"/>
      <name val="Arial"/>
      <family val="2"/>
    </font>
    <font>
      <b/>
      <sz val="10"/>
      <name val="Verdana"/>
      <family val="2"/>
    </font>
    <font>
      <b/>
      <sz val="14"/>
      <color rgb="FF1F497D"/>
      <name val="Arial"/>
      <family val="2"/>
    </font>
    <font>
      <b/>
      <sz val="13"/>
      <color rgb="FF1F497D"/>
      <name val="Arial"/>
      <family val="2"/>
    </font>
    <font>
      <b/>
      <u/>
      <sz val="13"/>
      <color theme="8" tint="-0.249977111117893"/>
      <name val="Arial"/>
      <family val="2"/>
    </font>
    <font>
      <b/>
      <u/>
      <sz val="13"/>
      <color rgb="FF1F497D"/>
      <name val="Arial"/>
      <family val="2"/>
    </font>
    <font>
      <sz val="9"/>
      <color theme="1"/>
      <name val="Calibri"/>
      <family val="2"/>
      <scheme val="minor"/>
    </font>
    <font>
      <sz val="9"/>
      <color theme="8" tint="-0.249977111117893"/>
      <name val="Calibri"/>
      <family val="2"/>
      <scheme val="minor"/>
    </font>
    <font>
      <sz val="10"/>
      <color theme="1"/>
      <name val="Arial"/>
      <family val="2"/>
    </font>
    <font>
      <i/>
      <sz val="8"/>
      <color theme="8" tint="-0.249977111117893"/>
      <name val="Arial"/>
      <family val="2"/>
    </font>
    <font>
      <b/>
      <sz val="10"/>
      <color rgb="FF1F497D"/>
      <name val="Verdana"/>
      <family val="2"/>
    </font>
    <font>
      <sz val="10"/>
      <color theme="1"/>
      <name val="Verdana"/>
      <family val="2"/>
    </font>
    <font>
      <b/>
      <sz val="10"/>
      <color theme="1"/>
      <name val="Verdana"/>
      <family val="2"/>
    </font>
    <font>
      <sz val="10"/>
      <name val="Arial"/>
      <family val="2"/>
    </font>
    <font>
      <b/>
      <sz val="12"/>
      <color theme="4" tint="-0.499984740745262"/>
      <name val="Arial"/>
      <family val="2"/>
    </font>
    <font>
      <b/>
      <sz val="12"/>
      <color theme="4" tint="-0.499984740745262"/>
      <name val="Verdana"/>
      <family val="2"/>
    </font>
    <font>
      <b/>
      <sz val="12"/>
      <color theme="8" tint="-0.249977111117893"/>
      <name val="Calibri"/>
      <family val="2"/>
      <scheme val="minor"/>
    </font>
    <font>
      <b/>
      <sz val="12"/>
      <color theme="3"/>
      <name val="Arial"/>
      <family val="2"/>
    </font>
    <font>
      <b/>
      <sz val="10"/>
      <name val="Arial"/>
      <family val="2"/>
    </font>
    <font>
      <b/>
      <sz val="10"/>
      <color theme="4" tint="-0.499984740745262"/>
      <name val="Arial"/>
      <family val="2"/>
    </font>
    <font>
      <b/>
      <sz val="12"/>
      <name val="Arial"/>
      <family val="2"/>
    </font>
    <font>
      <sz val="10"/>
      <color theme="4" tint="-0.499984740745262"/>
      <name val="Arial"/>
      <family val="2"/>
    </font>
    <font>
      <sz val="11"/>
      <color theme="4" tint="-0.499984740745262"/>
      <name val="Calibri"/>
      <family val="2"/>
      <scheme val="minor"/>
    </font>
    <font>
      <b/>
      <sz val="14"/>
      <color theme="4" tint="-0.499984740745262"/>
      <name val="Calibri"/>
      <family val="2"/>
      <scheme val="minor"/>
    </font>
    <font>
      <b/>
      <sz val="12"/>
      <color theme="4" tint="-0.499984740745262"/>
      <name val="Calibri"/>
      <family val="2"/>
      <scheme val="minor"/>
    </font>
    <font>
      <b/>
      <sz val="10"/>
      <color rgb="FF1F4E79"/>
      <name val="Arial"/>
      <family val="2"/>
    </font>
    <font>
      <b/>
      <sz val="9"/>
      <color rgb="FF1F497D"/>
      <name val="Arial"/>
      <family val="2"/>
    </font>
    <font>
      <b/>
      <sz val="14"/>
      <name val="Arial"/>
      <family val="2"/>
    </font>
    <font>
      <sz val="9"/>
      <color rgb="FF1F497D"/>
      <name val="Verdana"/>
      <family val="2"/>
    </font>
    <font>
      <b/>
      <sz val="11"/>
      <color theme="8" tint="-0.249977111117893"/>
      <name val="Calibri"/>
      <family val="2"/>
      <scheme val="minor"/>
    </font>
    <font>
      <sz val="10"/>
      <color rgb="FF1F4E79"/>
      <name val="Courier New"/>
      <family val="3"/>
    </font>
    <font>
      <sz val="7"/>
      <color rgb="FF1F4E79"/>
      <name val="Times New Roman"/>
      <family val="1"/>
    </font>
    <font>
      <sz val="10"/>
      <color rgb="FF1F4E79"/>
      <name val="Arial"/>
      <family val="2"/>
    </font>
    <font>
      <b/>
      <sz val="14"/>
      <color theme="8" tint="-0.499984740745262"/>
      <name val="Arial"/>
      <family val="2"/>
    </font>
    <font>
      <b/>
      <sz val="14"/>
      <color theme="4" tint="-0.499984740745262"/>
      <name val="Arial"/>
      <family val="2"/>
    </font>
    <font>
      <b/>
      <sz val="10"/>
      <color rgb="FF023F86"/>
      <name val="Arial"/>
      <family val="2"/>
    </font>
    <font>
      <sz val="10"/>
      <color rgb="FFFF0000"/>
      <name val="Arial"/>
      <family val="2"/>
    </font>
    <font>
      <b/>
      <sz val="10"/>
      <color theme="8" tint="-0.499984740745262"/>
      <name val="Arial"/>
      <family val="2"/>
    </font>
    <font>
      <sz val="10"/>
      <color theme="8" tint="-0.499984740745262"/>
      <name val="Arial"/>
      <family val="2"/>
    </font>
    <font>
      <b/>
      <sz val="7"/>
      <color rgb="FF1F497D"/>
      <name val="Arial"/>
      <family val="2"/>
    </font>
    <font>
      <sz val="7"/>
      <color theme="1"/>
      <name val="Arial"/>
      <family val="2"/>
    </font>
    <font>
      <b/>
      <sz val="14"/>
      <color rgb="FF023F86"/>
      <name val="Arial"/>
      <family val="2"/>
    </font>
    <font>
      <b/>
      <sz val="9"/>
      <color theme="8" tint="-0.499984740745262"/>
      <name val="Arial"/>
      <family val="2"/>
    </font>
    <font>
      <sz val="9"/>
      <color theme="8" tint="-0.499984740745262"/>
      <name val="Arial"/>
      <family val="2"/>
    </font>
    <font>
      <i/>
      <sz val="8"/>
      <color theme="8" tint="-0.499984740745262"/>
      <name val="Arial"/>
      <family val="2"/>
    </font>
    <font>
      <sz val="10"/>
      <color theme="4" tint="-0.249977111117893"/>
      <name val="Arial"/>
      <family val="2"/>
    </font>
    <font>
      <i/>
      <sz val="8"/>
      <color theme="4" tint="-0.499984740745262"/>
      <name val="Arial"/>
      <family val="2"/>
    </font>
    <font>
      <i/>
      <sz val="10"/>
      <color theme="4" tint="-0.499984740745262"/>
      <name val="Arial"/>
      <family val="2"/>
    </font>
    <font>
      <b/>
      <sz val="12"/>
      <color rgb="FFFF0000"/>
      <name val="Arial"/>
      <family val="2"/>
    </font>
    <font>
      <i/>
      <sz val="8"/>
      <color rgb="FF1F497D"/>
      <name val="Arial"/>
      <family val="2"/>
    </font>
    <font>
      <sz val="10"/>
      <color rgb="FF1F3864"/>
      <name val="Arial"/>
      <family val="2"/>
    </font>
    <font>
      <sz val="10"/>
      <color rgb="FF1F3864"/>
      <name val="Verdana"/>
      <family val="2"/>
    </font>
    <font>
      <i/>
      <sz val="10"/>
      <color theme="8" tint="-0.499984740745262"/>
      <name val="Arial"/>
      <family val="2"/>
    </font>
    <font>
      <b/>
      <i/>
      <sz val="10"/>
      <color theme="8" tint="-0.499984740745262"/>
      <name val="Arial"/>
      <family val="2"/>
    </font>
  </fonts>
  <fills count="9">
    <fill>
      <patternFill patternType="none"/>
    </fill>
    <fill>
      <patternFill patternType="gray125"/>
    </fill>
    <fill>
      <patternFill patternType="solid">
        <fgColor rgb="FFC6D9F1"/>
        <bgColor indexed="64"/>
      </patternFill>
    </fill>
    <fill>
      <patternFill patternType="solid">
        <fgColor indexed="65"/>
        <bgColor indexed="64"/>
      </patternFill>
    </fill>
    <fill>
      <patternFill patternType="solid">
        <fgColor rgb="FFB8CCE4"/>
        <bgColor indexed="64"/>
      </patternFill>
    </fill>
    <fill>
      <patternFill patternType="solid">
        <fgColor rgb="FFDBE5F1"/>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3" tint="0.79998168889431442"/>
        <bgColor indexed="64"/>
      </patternFill>
    </fill>
  </fills>
  <borders count="148">
    <border>
      <left/>
      <right/>
      <top/>
      <bottom/>
      <diagonal/>
    </border>
    <border>
      <left style="medium">
        <color theme="3"/>
      </left>
      <right style="medium">
        <color theme="3"/>
      </right>
      <top style="medium">
        <color theme="3"/>
      </top>
      <bottom style="medium">
        <color theme="3"/>
      </bottom>
      <diagonal/>
    </border>
    <border>
      <left style="medium">
        <color theme="3"/>
      </left>
      <right/>
      <top style="medium">
        <color theme="3"/>
      </top>
      <bottom style="medium">
        <color theme="3"/>
      </bottom>
      <diagonal/>
    </border>
    <border>
      <left style="medium">
        <color theme="3"/>
      </left>
      <right/>
      <top style="thin">
        <color theme="3"/>
      </top>
      <bottom style="thin">
        <color theme="3"/>
      </bottom>
      <diagonal/>
    </border>
    <border>
      <left style="medium">
        <color theme="3"/>
      </left>
      <right/>
      <top style="thin">
        <color theme="3"/>
      </top>
      <bottom style="medium">
        <color theme="3"/>
      </bottom>
      <diagonal/>
    </border>
    <border>
      <left/>
      <right style="medium">
        <color theme="3"/>
      </right>
      <top style="medium">
        <color theme="3"/>
      </top>
      <bottom style="medium">
        <color theme="3"/>
      </bottom>
      <diagonal/>
    </border>
    <border>
      <left/>
      <right style="medium">
        <color theme="3"/>
      </right>
      <top style="thin">
        <color theme="3"/>
      </top>
      <bottom style="thin">
        <color theme="3"/>
      </bottom>
      <diagonal/>
    </border>
    <border>
      <left/>
      <right style="medium">
        <color theme="3"/>
      </right>
      <top style="thin">
        <color theme="3"/>
      </top>
      <bottom style="medium">
        <color theme="3"/>
      </bottom>
      <diagonal/>
    </border>
    <border>
      <left style="medium">
        <color theme="3"/>
      </left>
      <right style="medium">
        <color theme="3"/>
      </right>
      <top style="thin">
        <color theme="3"/>
      </top>
      <bottom style="thin">
        <color theme="3"/>
      </bottom>
      <diagonal/>
    </border>
    <border>
      <left style="medium">
        <color theme="3"/>
      </left>
      <right style="medium">
        <color theme="3"/>
      </right>
      <top style="thin">
        <color theme="3"/>
      </top>
      <bottom/>
      <diagonal/>
    </border>
    <border>
      <left style="medium">
        <color theme="3"/>
      </left>
      <right/>
      <top/>
      <bottom style="thin">
        <color theme="3"/>
      </bottom>
      <diagonal/>
    </border>
    <border>
      <left style="medium">
        <color theme="3"/>
      </left>
      <right style="medium">
        <color theme="3"/>
      </right>
      <top/>
      <bottom style="thin">
        <color theme="3"/>
      </bottom>
      <diagonal/>
    </border>
    <border>
      <left style="medium">
        <color theme="3"/>
      </left>
      <right style="medium">
        <color theme="3"/>
      </right>
      <top style="thin">
        <color theme="3"/>
      </top>
      <bottom style="medium">
        <color theme="3"/>
      </bottom>
      <diagonal/>
    </border>
    <border>
      <left style="medium">
        <color theme="3"/>
      </left>
      <right style="medium">
        <color theme="3"/>
      </right>
      <top style="medium">
        <color theme="3"/>
      </top>
      <bottom/>
      <diagonal/>
    </border>
    <border>
      <left style="medium">
        <color theme="3"/>
      </left>
      <right style="medium">
        <color theme="3"/>
      </right>
      <top/>
      <bottom style="medium">
        <color theme="3"/>
      </bottom>
      <diagonal/>
    </border>
    <border>
      <left style="medium">
        <color theme="3"/>
      </left>
      <right/>
      <top/>
      <bottom/>
      <diagonal/>
    </border>
    <border>
      <left style="medium">
        <color theme="8" tint="-0.499984740745262"/>
      </left>
      <right style="medium">
        <color theme="8" tint="-0.499984740745262"/>
      </right>
      <top style="medium">
        <color theme="8" tint="-0.499984740745262"/>
      </top>
      <bottom style="medium">
        <color theme="8" tint="-0.499984740745262"/>
      </bottom>
      <diagonal/>
    </border>
    <border>
      <left style="medium">
        <color indexed="64"/>
      </left>
      <right style="thin">
        <color indexed="64"/>
      </right>
      <top style="hair">
        <color indexed="64"/>
      </top>
      <bottom style="hair">
        <color indexed="64"/>
      </bottom>
      <diagonal/>
    </border>
    <border>
      <left/>
      <right/>
      <top style="medium">
        <color theme="4" tint="-0.499984740745262"/>
      </top>
      <bottom/>
      <diagonal/>
    </border>
    <border>
      <left style="medium">
        <color indexed="64"/>
      </left>
      <right style="thin">
        <color indexed="64"/>
      </right>
      <top/>
      <bottom style="hair">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right/>
      <top style="medium">
        <color indexed="64"/>
      </top>
      <bottom style="hair">
        <color indexed="64"/>
      </bottom>
      <diagonal/>
    </border>
    <border>
      <left/>
      <right/>
      <top style="hair">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medium">
        <color indexed="64"/>
      </bottom>
      <diagonal/>
    </border>
    <border>
      <left style="medium">
        <color indexed="64"/>
      </left>
      <right style="thin">
        <color indexed="64"/>
      </right>
      <top style="hair">
        <color indexed="64"/>
      </top>
      <bottom style="medium">
        <color indexed="64"/>
      </bottom>
      <diagonal/>
    </border>
    <border>
      <left/>
      <right/>
      <top style="hair">
        <color indexed="64"/>
      </top>
      <bottom/>
      <diagonal/>
    </border>
    <border>
      <left style="medium">
        <color theme="3"/>
      </left>
      <right style="thin">
        <color indexed="64"/>
      </right>
      <top/>
      <bottom style="hair">
        <color indexed="64"/>
      </bottom>
      <diagonal/>
    </border>
    <border>
      <left style="medium">
        <color theme="3"/>
      </left>
      <right style="thin">
        <color indexed="64"/>
      </right>
      <top style="hair">
        <color indexed="64"/>
      </top>
      <bottom style="hair">
        <color indexed="64"/>
      </bottom>
      <diagonal/>
    </border>
    <border>
      <left style="medium">
        <color theme="3"/>
      </left>
      <right style="thin">
        <color indexed="64"/>
      </right>
      <top style="hair">
        <color indexed="64"/>
      </top>
      <bottom style="medium">
        <color theme="3"/>
      </bottom>
      <diagonal/>
    </border>
    <border>
      <left style="medium">
        <color theme="3"/>
      </left>
      <right/>
      <top/>
      <bottom style="medium">
        <color theme="3"/>
      </bottom>
      <diagonal/>
    </border>
    <border>
      <left style="medium">
        <color theme="3"/>
      </left>
      <right style="medium">
        <color theme="3"/>
      </right>
      <top style="medium">
        <color theme="3"/>
      </top>
      <bottom style="hair">
        <color indexed="64"/>
      </bottom>
      <diagonal/>
    </border>
    <border>
      <left style="medium">
        <color theme="3"/>
      </left>
      <right style="medium">
        <color theme="3"/>
      </right>
      <top style="hair">
        <color indexed="64"/>
      </top>
      <bottom style="hair">
        <color indexed="64"/>
      </bottom>
      <diagonal/>
    </border>
    <border>
      <left style="medium">
        <color theme="3"/>
      </left>
      <right style="medium">
        <color theme="3"/>
      </right>
      <top style="hair">
        <color indexed="64"/>
      </top>
      <bottom style="medium">
        <color theme="3"/>
      </bottom>
      <diagonal/>
    </border>
    <border>
      <left/>
      <right/>
      <top/>
      <bottom style="medium">
        <color theme="3"/>
      </bottom>
      <diagonal/>
    </border>
    <border>
      <left/>
      <right style="medium">
        <color theme="3"/>
      </right>
      <top/>
      <bottom style="hair">
        <color indexed="64"/>
      </bottom>
      <diagonal/>
    </border>
    <border>
      <left/>
      <right style="medium">
        <color theme="3"/>
      </right>
      <top style="hair">
        <color indexed="64"/>
      </top>
      <bottom style="hair">
        <color indexed="64"/>
      </bottom>
      <diagonal/>
    </border>
    <border>
      <left/>
      <right style="medium">
        <color theme="3"/>
      </right>
      <top style="hair">
        <color indexed="64"/>
      </top>
      <bottom style="medium">
        <color theme="3"/>
      </bottom>
      <diagonal/>
    </border>
    <border>
      <left style="medium">
        <color theme="3"/>
      </left>
      <right style="medium">
        <color indexed="64"/>
      </right>
      <top style="thin">
        <color indexed="64"/>
      </top>
      <bottom style="thin">
        <color indexed="64"/>
      </bottom>
      <diagonal/>
    </border>
    <border>
      <left style="medium">
        <color theme="3"/>
      </left>
      <right style="medium">
        <color indexed="64"/>
      </right>
      <top style="thin">
        <color indexed="64"/>
      </top>
      <bottom style="medium">
        <color theme="3"/>
      </bottom>
      <diagonal/>
    </border>
    <border>
      <left style="medium">
        <color theme="3"/>
      </left>
      <right style="medium">
        <color indexed="64"/>
      </right>
      <top/>
      <bottom style="thin">
        <color indexed="64"/>
      </bottom>
      <diagonal/>
    </border>
    <border>
      <left style="medium">
        <color theme="3"/>
      </left>
      <right style="thick">
        <color theme="3"/>
      </right>
      <top style="medium">
        <color theme="3"/>
      </top>
      <bottom style="medium">
        <color theme="3"/>
      </bottom>
      <diagonal/>
    </border>
    <border>
      <left style="thin">
        <color indexed="64"/>
      </left>
      <right style="thick">
        <color theme="3"/>
      </right>
      <top/>
      <bottom style="hair">
        <color indexed="64"/>
      </bottom>
      <diagonal/>
    </border>
    <border>
      <left style="thin">
        <color indexed="64"/>
      </left>
      <right style="thick">
        <color theme="3"/>
      </right>
      <top style="hair">
        <color indexed="64"/>
      </top>
      <bottom style="hair">
        <color indexed="64"/>
      </bottom>
      <diagonal/>
    </border>
    <border>
      <left style="thin">
        <color indexed="64"/>
      </left>
      <right style="thick">
        <color theme="3"/>
      </right>
      <top style="hair">
        <color indexed="64"/>
      </top>
      <bottom style="medium">
        <color theme="3"/>
      </bottom>
      <diagonal/>
    </border>
    <border>
      <left/>
      <right style="thin">
        <color theme="4" tint="-0.499984740745262"/>
      </right>
      <top style="medium">
        <color theme="3"/>
      </top>
      <bottom style="medium">
        <color theme="4" tint="-0.499984740745262"/>
      </bottom>
      <diagonal/>
    </border>
    <border>
      <left/>
      <right/>
      <top style="medium">
        <color theme="3"/>
      </top>
      <bottom style="medium">
        <color theme="4" tint="-0.499984740745262"/>
      </bottom>
      <diagonal/>
    </border>
    <border>
      <left/>
      <right/>
      <top style="medium">
        <color indexed="64"/>
      </top>
      <bottom style="medium">
        <color theme="4" tint="-0.499984740745262"/>
      </bottom>
      <diagonal/>
    </border>
    <border>
      <left style="thin">
        <color indexed="64"/>
      </left>
      <right style="thick">
        <color theme="3"/>
      </right>
      <top style="hair">
        <color indexed="64"/>
      </top>
      <bottom style="medium">
        <color indexed="64"/>
      </bottom>
      <diagonal/>
    </border>
    <border>
      <left/>
      <right/>
      <top/>
      <bottom style="medium">
        <color theme="4" tint="-0.499984740745262"/>
      </bottom>
      <diagonal/>
    </border>
    <border>
      <left style="thin">
        <color indexed="64"/>
      </left>
      <right style="thick">
        <color theme="3"/>
      </right>
      <top/>
      <bottom style="medium">
        <color theme="3"/>
      </bottom>
      <diagonal/>
    </border>
    <border>
      <left/>
      <right style="medium">
        <color theme="3"/>
      </right>
      <top/>
      <bottom style="medium">
        <color theme="3"/>
      </bottom>
      <diagonal/>
    </border>
    <border>
      <left style="medium">
        <color theme="3"/>
      </left>
      <right style="thin">
        <color indexed="64"/>
      </right>
      <top style="medium">
        <color theme="3"/>
      </top>
      <bottom style="medium">
        <color theme="3"/>
      </bottom>
      <diagonal/>
    </border>
    <border>
      <left style="thin">
        <color indexed="64"/>
      </left>
      <right style="medium">
        <color theme="3"/>
      </right>
      <top style="medium">
        <color theme="3"/>
      </top>
      <bottom style="medium">
        <color theme="3"/>
      </bottom>
      <diagonal/>
    </border>
    <border>
      <left style="medium">
        <color theme="8" tint="-0.499984740745262"/>
      </left>
      <right style="thin">
        <color theme="8" tint="-0.499984740745262"/>
      </right>
      <top style="medium">
        <color theme="8" tint="-0.499984740745262"/>
      </top>
      <bottom style="thin">
        <color theme="8" tint="-0.499984740745262"/>
      </bottom>
      <diagonal/>
    </border>
    <border>
      <left style="thin">
        <color theme="8" tint="-0.499984740745262"/>
      </left>
      <right style="thin">
        <color theme="8" tint="-0.499984740745262"/>
      </right>
      <top style="medium">
        <color theme="8" tint="-0.499984740745262"/>
      </top>
      <bottom style="thin">
        <color theme="8" tint="-0.499984740745262"/>
      </bottom>
      <diagonal/>
    </border>
    <border>
      <left style="thin">
        <color theme="8" tint="-0.499984740745262"/>
      </left>
      <right style="medium">
        <color theme="8" tint="-0.499984740745262"/>
      </right>
      <top style="medium">
        <color theme="8" tint="-0.499984740745262"/>
      </top>
      <bottom style="thin">
        <color theme="8" tint="-0.499984740745262"/>
      </bottom>
      <diagonal/>
    </border>
    <border>
      <left/>
      <right style="medium">
        <color theme="3"/>
      </right>
      <top style="medium">
        <color theme="3"/>
      </top>
      <bottom/>
      <diagonal/>
    </border>
    <border>
      <left style="medium">
        <color theme="3"/>
      </left>
      <right style="thin">
        <color theme="3"/>
      </right>
      <top style="thin">
        <color theme="3"/>
      </top>
      <bottom style="hair">
        <color theme="3"/>
      </bottom>
      <diagonal/>
    </border>
    <border>
      <left style="thin">
        <color theme="3"/>
      </left>
      <right style="thin">
        <color theme="3"/>
      </right>
      <top style="thin">
        <color theme="3"/>
      </top>
      <bottom style="hair">
        <color theme="3"/>
      </bottom>
      <diagonal/>
    </border>
    <border>
      <left style="thin">
        <color theme="3"/>
      </left>
      <right style="medium">
        <color theme="3"/>
      </right>
      <top style="thin">
        <color theme="3"/>
      </top>
      <bottom style="hair">
        <color theme="3"/>
      </bottom>
      <diagonal/>
    </border>
    <border>
      <left style="medium">
        <color theme="3"/>
      </left>
      <right style="thin">
        <color theme="3"/>
      </right>
      <top style="hair">
        <color theme="3"/>
      </top>
      <bottom style="medium">
        <color theme="3"/>
      </bottom>
      <diagonal/>
    </border>
    <border>
      <left style="thin">
        <color theme="3"/>
      </left>
      <right style="thin">
        <color theme="3"/>
      </right>
      <top style="hair">
        <color theme="3"/>
      </top>
      <bottom style="medium">
        <color theme="3"/>
      </bottom>
      <diagonal/>
    </border>
    <border>
      <left style="thin">
        <color theme="3"/>
      </left>
      <right style="medium">
        <color theme="3"/>
      </right>
      <top style="hair">
        <color theme="3"/>
      </top>
      <bottom style="medium">
        <color theme="3"/>
      </bottom>
      <diagonal/>
    </border>
    <border>
      <left style="medium">
        <color theme="8" tint="-0.499984740745262"/>
      </left>
      <right style="thin">
        <color theme="8" tint="-0.499984740745262"/>
      </right>
      <top style="thin">
        <color theme="8" tint="-0.499984740745262"/>
      </top>
      <bottom style="hair">
        <color theme="8" tint="-0.499984740745262"/>
      </bottom>
      <diagonal/>
    </border>
    <border>
      <left style="thin">
        <color theme="8" tint="-0.499984740745262"/>
      </left>
      <right style="thin">
        <color theme="8" tint="-0.499984740745262"/>
      </right>
      <top style="thin">
        <color theme="8" tint="-0.499984740745262"/>
      </top>
      <bottom style="hair">
        <color theme="8" tint="-0.499984740745262"/>
      </bottom>
      <diagonal/>
    </border>
    <border>
      <left style="thin">
        <color theme="8" tint="-0.499984740745262"/>
      </left>
      <right style="medium">
        <color theme="8" tint="-0.499984740745262"/>
      </right>
      <top style="thin">
        <color theme="8" tint="-0.499984740745262"/>
      </top>
      <bottom style="hair">
        <color theme="8" tint="-0.499984740745262"/>
      </bottom>
      <diagonal/>
    </border>
    <border>
      <left style="medium">
        <color theme="8" tint="-0.499984740745262"/>
      </left>
      <right style="thin">
        <color theme="8" tint="-0.499984740745262"/>
      </right>
      <top style="hair">
        <color theme="8" tint="-0.499984740745262"/>
      </top>
      <bottom style="hair">
        <color theme="8" tint="-0.499984740745262"/>
      </bottom>
      <diagonal/>
    </border>
    <border>
      <left style="thin">
        <color theme="8" tint="-0.499984740745262"/>
      </left>
      <right style="thin">
        <color theme="8" tint="-0.499984740745262"/>
      </right>
      <top style="hair">
        <color theme="8" tint="-0.499984740745262"/>
      </top>
      <bottom style="hair">
        <color theme="8" tint="-0.499984740745262"/>
      </bottom>
      <diagonal/>
    </border>
    <border>
      <left style="thin">
        <color theme="8" tint="-0.499984740745262"/>
      </left>
      <right style="medium">
        <color theme="8" tint="-0.499984740745262"/>
      </right>
      <top style="hair">
        <color theme="8" tint="-0.499984740745262"/>
      </top>
      <bottom style="hair">
        <color theme="8" tint="-0.499984740745262"/>
      </bottom>
      <diagonal/>
    </border>
    <border>
      <left style="medium">
        <color theme="8" tint="-0.499984740745262"/>
      </left>
      <right style="thin">
        <color theme="8" tint="-0.499984740745262"/>
      </right>
      <top style="hair">
        <color theme="8" tint="-0.499984740745262"/>
      </top>
      <bottom style="medium">
        <color theme="8" tint="-0.499984740745262"/>
      </bottom>
      <diagonal/>
    </border>
    <border>
      <left style="thin">
        <color theme="8" tint="-0.499984740745262"/>
      </left>
      <right style="thin">
        <color theme="8" tint="-0.499984740745262"/>
      </right>
      <top style="hair">
        <color theme="8" tint="-0.499984740745262"/>
      </top>
      <bottom style="medium">
        <color theme="8" tint="-0.499984740745262"/>
      </bottom>
      <diagonal/>
    </border>
    <border>
      <left style="thin">
        <color theme="8" tint="-0.499984740745262"/>
      </left>
      <right style="medium">
        <color theme="8" tint="-0.499984740745262"/>
      </right>
      <top style="hair">
        <color theme="8" tint="-0.499984740745262"/>
      </top>
      <bottom style="medium">
        <color theme="8" tint="-0.499984740745262"/>
      </bottom>
      <diagonal/>
    </border>
    <border>
      <left style="thin">
        <color theme="3"/>
      </left>
      <right style="thin">
        <color theme="3"/>
      </right>
      <top style="hair">
        <color theme="3"/>
      </top>
      <bottom style="hair">
        <color theme="3"/>
      </bottom>
      <diagonal/>
    </border>
    <border>
      <left style="thin">
        <color theme="3"/>
      </left>
      <right style="thin">
        <color theme="3"/>
      </right>
      <top/>
      <bottom style="hair">
        <color theme="3"/>
      </bottom>
      <diagonal/>
    </border>
    <border>
      <left style="thin">
        <color theme="8" tint="-0.24994659260841701"/>
      </left>
      <right style="thin">
        <color theme="8" tint="-0.24994659260841701"/>
      </right>
      <top style="thin">
        <color theme="8" tint="-0.24994659260841701"/>
      </top>
      <bottom style="thin">
        <color theme="8" tint="-0.24994659260841701"/>
      </bottom>
      <diagonal/>
    </border>
    <border>
      <left style="thin">
        <color theme="8" tint="-0.24994659260841701"/>
      </left>
      <right style="thin">
        <color theme="8" tint="-0.24994659260841701"/>
      </right>
      <top style="thin">
        <color theme="8" tint="-0.24994659260841701"/>
      </top>
      <bottom/>
      <diagonal/>
    </border>
    <border>
      <left style="medium">
        <color theme="8" tint="-0.24994659260841701"/>
      </left>
      <right style="medium">
        <color theme="8" tint="-0.24994659260841701"/>
      </right>
      <top style="medium">
        <color theme="8" tint="-0.24994659260841701"/>
      </top>
      <bottom style="medium">
        <color theme="8" tint="-0.24994659260841701"/>
      </bottom>
      <diagonal/>
    </border>
    <border>
      <left style="medium">
        <color theme="3"/>
      </left>
      <right style="medium">
        <color indexed="64"/>
      </right>
      <top style="thin">
        <color indexed="64"/>
      </top>
      <bottom/>
      <diagonal/>
    </border>
    <border>
      <left/>
      <right style="medium">
        <color theme="3"/>
      </right>
      <top style="thin">
        <color theme="3"/>
      </top>
      <bottom/>
      <diagonal/>
    </border>
    <border>
      <left style="medium">
        <color theme="8" tint="-0.499984740745262"/>
      </left>
      <right style="thin">
        <color theme="8" tint="-0.499984740745262"/>
      </right>
      <top style="medium">
        <color theme="8" tint="-0.499984740745262"/>
      </top>
      <bottom style="hair">
        <color theme="8" tint="-0.499984740745262"/>
      </bottom>
      <diagonal/>
    </border>
    <border>
      <left style="thin">
        <color theme="8" tint="-0.499984740745262"/>
      </left>
      <right style="thin">
        <color theme="8" tint="-0.499984740745262"/>
      </right>
      <top style="medium">
        <color theme="8" tint="-0.499984740745262"/>
      </top>
      <bottom style="hair">
        <color theme="8" tint="-0.499984740745262"/>
      </bottom>
      <diagonal/>
    </border>
    <border>
      <left style="thin">
        <color theme="8" tint="-0.499984740745262"/>
      </left>
      <right style="medium">
        <color theme="8" tint="-0.499984740745262"/>
      </right>
      <top style="medium">
        <color theme="8" tint="-0.499984740745262"/>
      </top>
      <bottom style="hair">
        <color theme="8" tint="-0.499984740745262"/>
      </bottom>
      <diagonal/>
    </border>
    <border>
      <left style="medium">
        <color theme="8" tint="-0.499984740745262"/>
      </left>
      <right style="medium">
        <color theme="8" tint="-0.499984740745262"/>
      </right>
      <top style="thin">
        <color theme="8" tint="-0.499984740745262"/>
      </top>
      <bottom style="thin">
        <color theme="8" tint="-0.499984740745262"/>
      </bottom>
      <diagonal/>
    </border>
    <border>
      <left style="medium">
        <color theme="8" tint="-0.499984740745262"/>
      </left>
      <right style="medium">
        <color theme="8" tint="-0.499984740745262"/>
      </right>
      <top style="thin">
        <color theme="8" tint="-0.499984740745262"/>
      </top>
      <bottom style="medium">
        <color theme="8" tint="-0.499984740745262"/>
      </bottom>
      <diagonal/>
    </border>
    <border>
      <left style="medium">
        <color theme="8" tint="-0.499984740745262"/>
      </left>
      <right style="medium">
        <color theme="8" tint="-0.499984740745262"/>
      </right>
      <top/>
      <bottom style="thin">
        <color theme="8" tint="-0.499984740745262"/>
      </bottom>
      <diagonal/>
    </border>
    <border>
      <left style="medium">
        <color theme="8" tint="-0.499984740745262"/>
      </left>
      <right style="medium">
        <color theme="8" tint="-0.499984740745262"/>
      </right>
      <top style="thin">
        <color theme="8" tint="-0.499984740745262"/>
      </top>
      <bottom/>
      <diagonal/>
    </border>
    <border>
      <left style="medium">
        <color theme="3"/>
      </left>
      <right style="medium">
        <color theme="3"/>
      </right>
      <top style="medium">
        <color theme="3"/>
      </top>
      <bottom style="thin">
        <color theme="3"/>
      </bottom>
      <diagonal/>
    </border>
    <border>
      <left style="medium">
        <color indexed="64"/>
      </left>
      <right style="thin">
        <color indexed="64"/>
      </right>
      <top style="medium">
        <color indexed="64"/>
      </top>
      <bottom style="medium">
        <color theme="8" tint="-0.499984740745262"/>
      </bottom>
      <diagonal/>
    </border>
    <border>
      <left style="thin">
        <color indexed="64"/>
      </left>
      <right style="medium">
        <color indexed="64"/>
      </right>
      <top style="medium">
        <color indexed="64"/>
      </top>
      <bottom style="medium">
        <color theme="8" tint="-0.499984740745262"/>
      </bottom>
      <diagonal/>
    </border>
    <border>
      <left style="medium">
        <color theme="3"/>
      </left>
      <right style="medium">
        <color theme="3"/>
      </right>
      <top/>
      <bottom/>
      <diagonal/>
    </border>
    <border>
      <left style="medium">
        <color theme="3"/>
      </left>
      <right style="medium">
        <color theme="3"/>
      </right>
      <top style="medium">
        <color theme="3"/>
      </top>
      <bottom style="hair">
        <color theme="3"/>
      </bottom>
      <diagonal/>
    </border>
    <border>
      <left style="medium">
        <color theme="3"/>
      </left>
      <right style="medium">
        <color theme="3"/>
      </right>
      <top style="hair">
        <color theme="3"/>
      </top>
      <bottom style="hair">
        <color theme="3"/>
      </bottom>
      <diagonal/>
    </border>
    <border>
      <left style="medium">
        <color theme="3"/>
      </left>
      <right style="medium">
        <color theme="3"/>
      </right>
      <top style="hair">
        <color theme="3"/>
      </top>
      <bottom style="medium">
        <color theme="3"/>
      </bottom>
      <diagonal/>
    </border>
    <border>
      <left style="medium">
        <color theme="8" tint="-0.499984740745262"/>
      </left>
      <right style="medium">
        <color theme="8" tint="-0.499984740745262"/>
      </right>
      <top style="medium">
        <color theme="8" tint="-0.499984740745262"/>
      </top>
      <bottom style="hair">
        <color theme="8" tint="-0.499984740745262"/>
      </bottom>
      <diagonal/>
    </border>
    <border>
      <left style="medium">
        <color theme="8" tint="-0.499984740745262"/>
      </left>
      <right style="medium">
        <color theme="8" tint="-0.499984740745262"/>
      </right>
      <top style="hair">
        <color theme="8" tint="-0.499984740745262"/>
      </top>
      <bottom style="hair">
        <color theme="8" tint="-0.499984740745262"/>
      </bottom>
      <diagonal/>
    </border>
    <border>
      <left style="medium">
        <color theme="8" tint="-0.499984740745262"/>
      </left>
      <right style="medium">
        <color theme="8" tint="-0.499984740745262"/>
      </right>
      <top style="hair">
        <color theme="8" tint="-0.499984740745262"/>
      </top>
      <bottom style="medium">
        <color theme="8" tint="-0.499984740745262"/>
      </bottom>
      <diagonal/>
    </border>
    <border>
      <left style="medium">
        <color theme="3"/>
      </left>
      <right style="medium">
        <color theme="3"/>
      </right>
      <top/>
      <bottom style="hair">
        <color theme="3"/>
      </bottom>
      <diagonal/>
    </border>
    <border>
      <left/>
      <right/>
      <top style="medium">
        <color theme="3"/>
      </top>
      <bottom style="medium">
        <color theme="3"/>
      </bottom>
      <diagonal/>
    </border>
    <border>
      <left style="medium">
        <color indexed="64"/>
      </left>
      <right/>
      <top style="medium">
        <color theme="3"/>
      </top>
      <bottom style="medium">
        <color theme="3"/>
      </bottom>
      <diagonal/>
    </border>
    <border>
      <left/>
      <right style="medium">
        <color indexed="64"/>
      </right>
      <top style="medium">
        <color theme="3"/>
      </top>
      <bottom style="medium">
        <color theme="3"/>
      </bottom>
      <diagonal/>
    </border>
    <border>
      <left style="thick">
        <color theme="4" tint="-0.499984740745262"/>
      </left>
      <right style="thick">
        <color theme="4" tint="-0.499984740745262"/>
      </right>
      <top/>
      <bottom style="thick">
        <color theme="4" tint="-0.499984740745262"/>
      </bottom>
      <diagonal/>
    </border>
    <border>
      <left style="medium">
        <color theme="3"/>
      </left>
      <right style="thin">
        <color indexed="64"/>
      </right>
      <top/>
      <bottom style="medium">
        <color theme="3"/>
      </bottom>
      <diagonal/>
    </border>
    <border>
      <left style="thin">
        <color indexed="64"/>
      </left>
      <right style="medium">
        <color theme="3"/>
      </right>
      <top/>
      <bottom style="medium">
        <color theme="3"/>
      </bottom>
      <diagonal/>
    </border>
    <border>
      <left style="medium">
        <color theme="8" tint="-0.499984740745262"/>
      </left>
      <right style="thin">
        <color theme="8" tint="-0.499984740745262"/>
      </right>
      <top/>
      <bottom style="hair">
        <color theme="8" tint="-0.499984740745262"/>
      </bottom>
      <diagonal/>
    </border>
    <border>
      <left style="thin">
        <color theme="8" tint="-0.499984740745262"/>
      </left>
      <right style="thin">
        <color theme="8" tint="-0.499984740745262"/>
      </right>
      <top/>
      <bottom style="hair">
        <color theme="8" tint="-0.499984740745262"/>
      </bottom>
      <diagonal/>
    </border>
    <border>
      <left style="thin">
        <color theme="8" tint="-0.499984740745262"/>
      </left>
      <right style="medium">
        <color theme="8" tint="-0.499984740745262"/>
      </right>
      <top/>
      <bottom style="hair">
        <color theme="8" tint="-0.499984740745262"/>
      </bottom>
      <diagonal/>
    </border>
    <border>
      <left/>
      <right/>
      <top/>
      <bottom style="hair">
        <color theme="8" tint="-0.499984740745262"/>
      </bottom>
      <diagonal/>
    </border>
    <border>
      <left style="thin">
        <color theme="8" tint="-0.499984740745262"/>
      </left>
      <right style="medium">
        <color theme="8" tint="-0.499984740745262"/>
      </right>
      <top style="hair">
        <color theme="8" tint="-0.499984740745262"/>
      </top>
      <bottom/>
      <diagonal/>
    </border>
    <border>
      <left style="thin">
        <color theme="3"/>
      </left>
      <right style="medium">
        <color theme="3"/>
      </right>
      <top style="medium">
        <color theme="3"/>
      </top>
      <bottom style="medium">
        <color theme="3"/>
      </bottom>
      <diagonal/>
    </border>
    <border>
      <left/>
      <right/>
      <top style="medium">
        <color theme="3"/>
      </top>
      <bottom/>
      <diagonal/>
    </border>
    <border>
      <left style="medium">
        <color theme="3"/>
      </left>
      <right/>
      <top style="medium">
        <color theme="3"/>
      </top>
      <bottom/>
      <diagonal/>
    </border>
    <border>
      <left style="medium">
        <color indexed="64"/>
      </left>
      <right/>
      <top style="medium">
        <color indexed="64"/>
      </top>
      <bottom style="thin">
        <color theme="3"/>
      </bottom>
      <diagonal/>
    </border>
    <border>
      <left style="medium">
        <color theme="3"/>
      </left>
      <right style="medium">
        <color indexed="64"/>
      </right>
      <top style="medium">
        <color indexed="64"/>
      </top>
      <bottom style="thin">
        <color theme="3"/>
      </bottom>
      <diagonal/>
    </border>
    <border>
      <left style="medium">
        <color indexed="64"/>
      </left>
      <right/>
      <top style="thin">
        <color theme="3"/>
      </top>
      <bottom style="thin">
        <color theme="3"/>
      </bottom>
      <diagonal/>
    </border>
    <border>
      <left style="medium">
        <color theme="3"/>
      </left>
      <right style="medium">
        <color indexed="64"/>
      </right>
      <top style="thin">
        <color theme="3"/>
      </top>
      <bottom style="thin">
        <color theme="3"/>
      </bottom>
      <diagonal/>
    </border>
    <border>
      <left style="medium">
        <color indexed="64"/>
      </left>
      <right/>
      <top style="thin">
        <color theme="3"/>
      </top>
      <bottom style="medium">
        <color indexed="64"/>
      </bottom>
      <diagonal/>
    </border>
    <border>
      <left style="medium">
        <color theme="3"/>
      </left>
      <right style="medium">
        <color indexed="64"/>
      </right>
      <top style="thin">
        <color theme="3"/>
      </top>
      <bottom style="medium">
        <color indexed="64"/>
      </bottom>
      <diagonal/>
    </border>
    <border>
      <left style="medium">
        <color indexed="64"/>
      </left>
      <right style="medium">
        <color indexed="64"/>
      </right>
      <top style="medium">
        <color indexed="64"/>
      </top>
      <bottom style="medium">
        <color indexed="64"/>
      </bottom>
      <diagonal/>
    </border>
    <border>
      <left style="medium">
        <color theme="3"/>
      </left>
      <right style="thin">
        <color indexed="64"/>
      </right>
      <top style="medium">
        <color theme="3"/>
      </top>
      <bottom/>
      <diagonal/>
    </border>
    <border>
      <left style="thin">
        <color indexed="64"/>
      </left>
      <right style="medium">
        <color theme="3"/>
      </right>
      <top style="medium">
        <color theme="3"/>
      </top>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theme="8" tint="-0.499984740745262"/>
      </left>
      <right style="medium">
        <color theme="8" tint="-0.499984740745262"/>
      </right>
      <top style="medium">
        <color theme="8" tint="-0.499984740745262"/>
      </top>
      <bottom/>
      <diagonal/>
    </border>
    <border>
      <left style="medium">
        <color indexed="64"/>
      </left>
      <right style="thin">
        <color theme="8" tint="-0.499984740745262"/>
      </right>
      <top style="medium">
        <color indexed="64"/>
      </top>
      <bottom style="hair">
        <color theme="8" tint="-0.499984740745262"/>
      </bottom>
      <diagonal/>
    </border>
    <border>
      <left style="thin">
        <color theme="8" tint="-0.499984740745262"/>
      </left>
      <right style="thin">
        <color theme="8" tint="-0.499984740745262"/>
      </right>
      <top style="medium">
        <color indexed="64"/>
      </top>
      <bottom style="hair">
        <color theme="8" tint="-0.499984740745262"/>
      </bottom>
      <diagonal/>
    </border>
    <border>
      <left style="thin">
        <color theme="8" tint="-0.499984740745262"/>
      </left>
      <right style="medium">
        <color indexed="64"/>
      </right>
      <top style="medium">
        <color indexed="64"/>
      </top>
      <bottom style="hair">
        <color theme="8" tint="-0.499984740745262"/>
      </bottom>
      <diagonal/>
    </border>
    <border>
      <left style="medium">
        <color indexed="64"/>
      </left>
      <right style="thin">
        <color theme="8" tint="-0.499984740745262"/>
      </right>
      <top style="hair">
        <color theme="8" tint="-0.499984740745262"/>
      </top>
      <bottom style="hair">
        <color theme="8" tint="-0.499984740745262"/>
      </bottom>
      <diagonal/>
    </border>
    <border>
      <left style="thin">
        <color theme="8" tint="-0.499984740745262"/>
      </left>
      <right style="medium">
        <color indexed="64"/>
      </right>
      <top style="hair">
        <color theme="8" tint="-0.499984740745262"/>
      </top>
      <bottom style="hair">
        <color theme="8" tint="-0.499984740745262"/>
      </bottom>
      <diagonal/>
    </border>
    <border>
      <left style="medium">
        <color indexed="64"/>
      </left>
      <right style="thin">
        <color theme="8" tint="-0.499984740745262"/>
      </right>
      <top style="hair">
        <color theme="8" tint="-0.499984740745262"/>
      </top>
      <bottom style="medium">
        <color indexed="64"/>
      </bottom>
      <diagonal/>
    </border>
    <border>
      <left style="thin">
        <color theme="8" tint="-0.499984740745262"/>
      </left>
      <right style="thin">
        <color theme="8" tint="-0.499984740745262"/>
      </right>
      <top style="hair">
        <color theme="8" tint="-0.499984740745262"/>
      </top>
      <bottom style="medium">
        <color indexed="64"/>
      </bottom>
      <diagonal/>
    </border>
    <border>
      <left style="thin">
        <color theme="8" tint="-0.499984740745262"/>
      </left>
      <right style="medium">
        <color indexed="64"/>
      </right>
      <top style="hair">
        <color theme="8" tint="-0.499984740745262"/>
      </top>
      <bottom style="medium">
        <color indexed="64"/>
      </bottom>
      <diagonal/>
    </border>
    <border>
      <left style="medium">
        <color indexed="64"/>
      </left>
      <right style="thin">
        <color theme="3"/>
      </right>
      <top style="medium">
        <color indexed="64"/>
      </top>
      <bottom style="thin">
        <color theme="3"/>
      </bottom>
      <diagonal/>
    </border>
    <border>
      <left style="thin">
        <color theme="3"/>
      </left>
      <right style="thin">
        <color theme="3"/>
      </right>
      <top style="medium">
        <color indexed="64"/>
      </top>
      <bottom style="thin">
        <color theme="3"/>
      </bottom>
      <diagonal/>
    </border>
    <border>
      <left style="thin">
        <color theme="3"/>
      </left>
      <right style="medium">
        <color indexed="64"/>
      </right>
      <top style="medium">
        <color indexed="64"/>
      </top>
      <bottom style="thin">
        <color theme="3"/>
      </bottom>
      <diagonal/>
    </border>
    <border>
      <left style="medium">
        <color indexed="64"/>
      </left>
      <right style="thin">
        <color theme="3"/>
      </right>
      <top/>
      <bottom style="hair">
        <color theme="3"/>
      </bottom>
      <diagonal/>
    </border>
    <border>
      <left style="thin">
        <color theme="3"/>
      </left>
      <right style="medium">
        <color indexed="64"/>
      </right>
      <top/>
      <bottom style="hair">
        <color theme="3"/>
      </bottom>
      <diagonal/>
    </border>
    <border>
      <left style="medium">
        <color indexed="64"/>
      </left>
      <right style="thin">
        <color theme="3"/>
      </right>
      <top style="hair">
        <color theme="3"/>
      </top>
      <bottom style="hair">
        <color theme="3"/>
      </bottom>
      <diagonal/>
    </border>
    <border>
      <left style="thin">
        <color theme="3"/>
      </left>
      <right style="medium">
        <color indexed="64"/>
      </right>
      <top style="hair">
        <color theme="3"/>
      </top>
      <bottom style="hair">
        <color theme="3"/>
      </bottom>
      <diagonal/>
    </border>
    <border>
      <left style="medium">
        <color indexed="64"/>
      </left>
      <right style="thin">
        <color theme="3"/>
      </right>
      <top style="hair">
        <color theme="3"/>
      </top>
      <bottom style="medium">
        <color indexed="64"/>
      </bottom>
      <diagonal/>
    </border>
    <border>
      <left style="thin">
        <color theme="3"/>
      </left>
      <right style="thin">
        <color theme="3"/>
      </right>
      <top style="hair">
        <color theme="3"/>
      </top>
      <bottom style="medium">
        <color indexed="64"/>
      </bottom>
      <diagonal/>
    </border>
    <border>
      <left style="thin">
        <color theme="3"/>
      </left>
      <right style="medium">
        <color indexed="64"/>
      </right>
      <top style="hair">
        <color theme="3"/>
      </top>
      <bottom style="medium">
        <color indexed="64"/>
      </bottom>
      <diagonal/>
    </border>
    <border>
      <left style="medium">
        <color theme="8" tint="-0.499984740745262"/>
      </left>
      <right style="medium">
        <color theme="8" tint="-0.499984740745262"/>
      </right>
      <top/>
      <bottom style="medium">
        <color theme="8" tint="-0.499984740745262"/>
      </bottom>
      <diagonal/>
    </border>
  </borders>
  <cellStyleXfs count="1">
    <xf numFmtId="0" fontId="0" fillId="0" borderId="0"/>
  </cellStyleXfs>
  <cellXfs count="470">
    <xf numFmtId="0" fontId="0" fillId="0" borderId="0" xfId="0"/>
    <xf numFmtId="0" fontId="0" fillId="3" borderId="0" xfId="0" applyFill="1"/>
    <xf numFmtId="0" fontId="1" fillId="3" borderId="0" xfId="0" applyFont="1" applyFill="1" applyAlignment="1">
      <alignment horizontal="justify" vertical="center"/>
    </xf>
    <xf numFmtId="0" fontId="1" fillId="3" borderId="0" xfId="0" applyFont="1" applyFill="1" applyAlignment="1">
      <alignment vertical="center" wrapText="1"/>
    </xf>
    <xf numFmtId="0" fontId="3" fillId="3" borderId="0" xfId="0" applyFont="1" applyFill="1" applyAlignment="1">
      <alignment horizontal="center" vertical="center"/>
    </xf>
    <xf numFmtId="0" fontId="2" fillId="3" borderId="0" xfId="0" applyFont="1" applyFill="1" applyAlignment="1">
      <alignment horizontal="center"/>
    </xf>
    <xf numFmtId="0" fontId="6" fillId="3" borderId="0" xfId="0" applyFont="1" applyFill="1" applyAlignment="1">
      <alignment horizontal="center" vertical="center"/>
    </xf>
    <xf numFmtId="0" fontId="7" fillId="3" borderId="0" xfId="0" applyFont="1" applyFill="1" applyAlignment="1">
      <alignment horizontal="center"/>
    </xf>
    <xf numFmtId="0" fontId="8" fillId="3" borderId="0" xfId="0" applyFont="1" applyFill="1" applyAlignment="1">
      <alignment horizontal="center" vertical="center"/>
    </xf>
    <xf numFmtId="0" fontId="7" fillId="3" borderId="0" xfId="0" applyFont="1" applyFill="1"/>
    <xf numFmtId="0" fontId="9" fillId="3" borderId="0" xfId="0" applyFont="1" applyFill="1" applyAlignment="1">
      <alignment horizontal="justify" vertical="center"/>
    </xf>
    <xf numFmtId="0" fontId="8" fillId="3" borderId="0" xfId="0" applyFont="1" applyFill="1" applyAlignment="1">
      <alignment horizontal="justify" vertical="center"/>
    </xf>
    <xf numFmtId="0" fontId="8" fillId="3" borderId="0" xfId="0" applyFont="1" applyFill="1" applyAlignment="1">
      <alignment horizontal="right" vertical="center"/>
    </xf>
    <xf numFmtId="0" fontId="14" fillId="3" borderId="0" xfId="0" applyFont="1" applyFill="1" applyAlignment="1">
      <alignment horizontal="center" vertical="center"/>
    </xf>
    <xf numFmtId="0" fontId="15" fillId="3" borderId="0" xfId="0" applyFont="1" applyFill="1" applyAlignment="1">
      <alignment horizontal="justify" vertical="center"/>
    </xf>
    <xf numFmtId="0" fontId="0" fillId="0" borderId="0" xfId="0" applyBorder="1"/>
    <xf numFmtId="0" fontId="1" fillId="0" borderId="0" xfId="0" applyFont="1" applyBorder="1" applyAlignment="1">
      <alignment vertical="center" wrapText="1"/>
    </xf>
    <xf numFmtId="0" fontId="17" fillId="3" borderId="0" xfId="0" applyFont="1" applyFill="1"/>
    <xf numFmtId="0" fontId="17" fillId="0" borderId="0" xfId="0" applyFont="1"/>
    <xf numFmtId="0" fontId="18" fillId="3" borderId="0" xfId="0" applyFont="1" applyFill="1" applyAlignment="1">
      <alignment horizontal="center"/>
    </xf>
    <xf numFmtId="0" fontId="6" fillId="3" borderId="0" xfId="0" applyFont="1" applyFill="1" applyAlignment="1">
      <alignment horizontal="center" vertical="center"/>
    </xf>
    <xf numFmtId="0" fontId="12" fillId="3" borderId="0" xfId="0" applyFont="1" applyFill="1" applyBorder="1" applyAlignment="1">
      <alignment vertical="center" wrapText="1"/>
    </xf>
    <xf numFmtId="0" fontId="8" fillId="3" borderId="0" xfId="0" applyFont="1" applyFill="1" applyBorder="1" applyAlignment="1">
      <alignment horizontal="right" vertical="center"/>
    </xf>
    <xf numFmtId="0" fontId="11" fillId="0" borderId="0" xfId="0" applyFont="1" applyFill="1" applyBorder="1" applyAlignment="1">
      <alignment horizontal="center" vertical="center" wrapText="1"/>
    </xf>
    <xf numFmtId="0" fontId="1" fillId="3" borderId="0" xfId="0" applyFont="1" applyFill="1" applyAlignment="1">
      <alignment vertical="center"/>
    </xf>
    <xf numFmtId="0" fontId="9" fillId="3" borderId="0" xfId="0" applyFont="1" applyFill="1" applyAlignment="1" applyProtection="1">
      <alignment vertical="center" wrapText="1"/>
      <protection locked="0"/>
    </xf>
    <xf numFmtId="0" fontId="9" fillId="3" borderId="0" xfId="0" applyFont="1" applyFill="1" applyAlignment="1">
      <alignment horizontal="justify" vertical="justify"/>
    </xf>
    <xf numFmtId="0" fontId="7" fillId="3" borderId="0" xfId="0" applyFont="1" applyFill="1" applyAlignment="1">
      <alignment horizontal="justify" vertical="justify"/>
    </xf>
    <xf numFmtId="0" fontId="8" fillId="3" borderId="0" xfId="0" applyFont="1" applyFill="1" applyAlignment="1">
      <alignment horizontal="justify" vertical="justify"/>
    </xf>
    <xf numFmtId="0" fontId="0" fillId="3" borderId="0" xfId="0" applyFill="1" applyAlignment="1">
      <alignment horizontal="justify" vertical="justify"/>
    </xf>
    <xf numFmtId="0" fontId="20" fillId="3" borderId="0" xfId="0" applyFont="1" applyFill="1" applyAlignment="1">
      <alignment horizontal="center" vertical="center"/>
    </xf>
    <xf numFmtId="0" fontId="19" fillId="3" borderId="0" xfId="0" applyFont="1" applyFill="1" applyAlignment="1">
      <alignment horizontal="center" vertical="center"/>
    </xf>
    <xf numFmtId="0" fontId="19" fillId="3" borderId="0" xfId="0" applyFont="1" applyFill="1" applyAlignment="1">
      <alignment horizontal="justify" vertical="center"/>
    </xf>
    <xf numFmtId="0" fontId="1" fillId="3" borderId="0" xfId="0" applyFont="1" applyFill="1" applyAlignment="1">
      <alignment horizontal="justify" vertical="justify"/>
    </xf>
    <xf numFmtId="0" fontId="16" fillId="3" borderId="0" xfId="0" applyFont="1" applyFill="1" applyAlignment="1">
      <alignment horizontal="justify" vertical="center"/>
    </xf>
    <xf numFmtId="0" fontId="29" fillId="3" borderId="0" xfId="0" applyFont="1" applyFill="1"/>
    <xf numFmtId="0" fontId="29" fillId="0" borderId="0" xfId="0" applyFont="1"/>
    <xf numFmtId="0" fontId="11" fillId="3" borderId="0" xfId="0" applyFont="1" applyFill="1" applyAlignment="1">
      <alignment horizontal="center" vertical="center" wrapText="1"/>
    </xf>
    <xf numFmtId="0" fontId="12" fillId="3" borderId="0" xfId="0" applyFont="1" applyFill="1" applyAlignment="1">
      <alignment horizontal="justify" vertical="center"/>
    </xf>
    <xf numFmtId="0" fontId="30" fillId="3" borderId="0" xfId="0" applyFont="1" applyFill="1"/>
    <xf numFmtId="0" fontId="31" fillId="0" borderId="0" xfId="0" applyFont="1"/>
    <xf numFmtId="0" fontId="9" fillId="3" borderId="0" xfId="0" applyFont="1" applyFill="1"/>
    <xf numFmtId="0" fontId="31" fillId="3" borderId="0" xfId="0" applyFont="1" applyFill="1"/>
    <xf numFmtId="0" fontId="0" fillId="0" borderId="0" xfId="0" applyFill="1" applyBorder="1"/>
    <xf numFmtId="0" fontId="12" fillId="0" borderId="0" xfId="0" applyFont="1" applyFill="1" applyBorder="1" applyAlignment="1">
      <alignment vertical="center" wrapText="1"/>
    </xf>
    <xf numFmtId="0" fontId="12" fillId="0" borderId="0" xfId="0" applyFont="1" applyFill="1" applyBorder="1" applyAlignment="1" applyProtection="1">
      <alignment horizontal="center" vertical="center" wrapText="1"/>
      <protection locked="0"/>
    </xf>
    <xf numFmtId="0" fontId="13" fillId="3" borderId="0" xfId="0" applyFont="1" applyFill="1" applyBorder="1" applyAlignment="1">
      <alignment horizontal="center" vertical="center"/>
    </xf>
    <xf numFmtId="0" fontId="8" fillId="0" borderId="0" xfId="0" applyFont="1" applyFill="1" applyBorder="1" applyAlignment="1">
      <alignment horizontal="right" vertical="center"/>
    </xf>
    <xf numFmtId="0" fontId="13" fillId="0" borderId="0" xfId="0" applyFont="1" applyFill="1" applyBorder="1" applyAlignment="1">
      <alignment horizontal="center" vertical="center"/>
    </xf>
    <xf numFmtId="0" fontId="4" fillId="3" borderId="0" xfId="0" applyFont="1" applyFill="1" applyAlignment="1">
      <alignment horizontal="center" vertical="center"/>
    </xf>
    <xf numFmtId="0" fontId="9" fillId="3" borderId="0" xfId="0" applyFont="1" applyFill="1" applyAlignment="1">
      <alignment horizontal="center" vertical="center"/>
    </xf>
    <xf numFmtId="0" fontId="12" fillId="3" borderId="0" xfId="0" applyFont="1" applyFill="1" applyBorder="1" applyAlignment="1">
      <alignment horizontal="left" vertical="center" wrapText="1"/>
    </xf>
    <xf numFmtId="0" fontId="33" fillId="2" borderId="22" xfId="0" applyFont="1" applyFill="1" applyBorder="1" applyAlignment="1">
      <alignment vertical="center" wrapText="1"/>
    </xf>
    <xf numFmtId="0" fontId="33" fillId="2" borderId="27" xfId="0" applyFont="1" applyFill="1" applyBorder="1" applyAlignment="1">
      <alignment vertical="center" wrapText="1"/>
    </xf>
    <xf numFmtId="0" fontId="33" fillId="0" borderId="0" xfId="0" applyFont="1" applyFill="1" applyBorder="1" applyAlignment="1">
      <alignment vertical="center" wrapText="1"/>
    </xf>
    <xf numFmtId="0" fontId="33" fillId="0" borderId="23" xfId="0" applyFont="1" applyFill="1" applyBorder="1" applyAlignment="1">
      <alignment vertical="center" wrapText="1"/>
    </xf>
    <xf numFmtId="0" fontId="33" fillId="0" borderId="28" xfId="0" applyFont="1" applyFill="1" applyBorder="1" applyAlignment="1">
      <alignment vertical="center" wrapText="1"/>
    </xf>
    <xf numFmtId="0" fontId="33" fillId="0" borderId="24" xfId="0" applyFont="1" applyFill="1" applyBorder="1" applyAlignment="1">
      <alignment vertical="center" wrapText="1"/>
    </xf>
    <xf numFmtId="0" fontId="33" fillId="0" borderId="29" xfId="0" applyFont="1" applyFill="1" applyBorder="1" applyAlignment="1">
      <alignment vertical="center" wrapText="1"/>
    </xf>
    <xf numFmtId="0" fontId="33" fillId="0" borderId="31" xfId="0" applyFont="1" applyFill="1" applyBorder="1" applyAlignment="1">
      <alignment vertical="center" wrapText="1"/>
    </xf>
    <xf numFmtId="0" fontId="0" fillId="0" borderId="0" xfId="0" applyFill="1"/>
    <xf numFmtId="0" fontId="24" fillId="0" borderId="26" xfId="0" applyFont="1" applyFill="1" applyBorder="1" applyAlignment="1">
      <alignment vertical="center"/>
    </xf>
    <xf numFmtId="0" fontId="24" fillId="0" borderId="0" xfId="0" applyFont="1" applyFill="1" applyBorder="1" applyAlignment="1">
      <alignment vertical="center"/>
    </xf>
    <xf numFmtId="0" fontId="9" fillId="3" borderId="0" xfId="0" applyFont="1" applyFill="1" applyAlignment="1">
      <alignment horizontal="justify" vertical="center"/>
    </xf>
    <xf numFmtId="0" fontId="19" fillId="2" borderId="1" xfId="0" applyFont="1" applyFill="1" applyBorder="1" applyAlignment="1">
      <alignment horizontal="justify" vertical="center" wrapText="1"/>
    </xf>
    <xf numFmtId="0" fontId="0" fillId="0" borderId="0" xfId="0"/>
    <xf numFmtId="0" fontId="0" fillId="3" borderId="0" xfId="0" applyFill="1"/>
    <xf numFmtId="0" fontId="19" fillId="2" borderId="16" xfId="0" applyFont="1" applyFill="1" applyBorder="1" applyAlignment="1">
      <alignment horizontal="center" vertical="center" wrapText="1"/>
    </xf>
    <xf numFmtId="0" fontId="9" fillId="3" borderId="10" xfId="0" applyFont="1" applyFill="1" applyBorder="1" applyAlignment="1">
      <alignment vertical="center" wrapText="1"/>
    </xf>
    <xf numFmtId="0" fontId="9" fillId="3" borderId="35" xfId="0" applyFont="1" applyFill="1" applyBorder="1" applyAlignment="1">
      <alignment vertical="center" wrapText="1"/>
    </xf>
    <xf numFmtId="0" fontId="19" fillId="2" borderId="5" xfId="0" applyFont="1" applyFill="1" applyBorder="1" applyAlignment="1">
      <alignment horizontal="left" vertical="center" wrapText="1"/>
    </xf>
    <xf numFmtId="0" fontId="19" fillId="2" borderId="46" xfId="0" applyFont="1" applyFill="1" applyBorder="1" applyAlignment="1">
      <alignment horizontal="left" vertical="center" wrapText="1"/>
    </xf>
    <xf numFmtId="0" fontId="8" fillId="2" borderId="2"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9" fillId="3" borderId="11" xfId="0" applyFont="1" applyFill="1" applyBorder="1" applyAlignment="1" applyProtection="1">
      <alignment horizontal="center" vertical="center" wrapText="1"/>
      <protection locked="0"/>
    </xf>
    <xf numFmtId="0" fontId="9" fillId="3" borderId="3" xfId="0" applyFont="1" applyFill="1" applyBorder="1" applyAlignment="1">
      <alignment vertical="center" wrapText="1"/>
    </xf>
    <xf numFmtId="0" fontId="9" fillId="3" borderId="8" xfId="0" applyFont="1" applyFill="1" applyBorder="1" applyAlignment="1" applyProtection="1">
      <alignment horizontal="center" vertical="center" wrapText="1"/>
      <protection locked="0"/>
    </xf>
    <xf numFmtId="0" fontId="9" fillId="3" borderId="4" xfId="0" applyFont="1" applyFill="1" applyBorder="1" applyAlignment="1">
      <alignment vertical="center" wrapText="1"/>
    </xf>
    <xf numFmtId="0" fontId="9" fillId="3" borderId="12" xfId="0" applyFont="1" applyFill="1" applyBorder="1" applyAlignment="1" applyProtection="1">
      <alignment horizontal="center" vertical="center" wrapText="1"/>
      <protection locked="0"/>
    </xf>
    <xf numFmtId="0" fontId="9" fillId="3" borderId="9" xfId="0" applyFont="1" applyFill="1" applyBorder="1" applyAlignment="1" applyProtection="1">
      <alignment horizontal="center" vertical="center" wrapText="1"/>
      <protection locked="0"/>
    </xf>
    <xf numFmtId="0" fontId="39" fillId="3" borderId="1" xfId="0" applyFont="1" applyFill="1" applyBorder="1" applyAlignment="1">
      <alignment horizontal="center" vertical="center"/>
    </xf>
    <xf numFmtId="0" fontId="6" fillId="3" borderId="14" xfId="0" applyFont="1" applyFill="1" applyBorder="1" applyAlignment="1">
      <alignment horizontal="center" vertical="center"/>
    </xf>
    <xf numFmtId="0" fontId="41" fillId="0" borderId="0" xfId="0" applyFont="1" applyFill="1" applyBorder="1" applyAlignment="1">
      <alignment vertical="center" wrapText="1"/>
    </xf>
    <xf numFmtId="0" fontId="43" fillId="0" borderId="0" xfId="0" applyFont="1" applyFill="1" applyBorder="1" applyAlignment="1">
      <alignment vertical="center"/>
    </xf>
    <xf numFmtId="0" fontId="19" fillId="2" borderId="1" xfId="0" applyFont="1" applyFill="1" applyBorder="1" applyAlignment="1">
      <alignment vertical="center" wrapText="1"/>
    </xf>
    <xf numFmtId="0" fontId="9" fillId="3" borderId="0" xfId="0" applyFont="1" applyFill="1" applyAlignment="1" applyProtection="1">
      <alignment vertical="justify" wrapText="1"/>
      <protection locked="0"/>
    </xf>
    <xf numFmtId="0" fontId="9" fillId="3" borderId="0" xfId="0" applyFont="1" applyFill="1" applyAlignment="1">
      <alignment vertical="justify"/>
    </xf>
    <xf numFmtId="0" fontId="11" fillId="3" borderId="0" xfId="0" applyFont="1" applyFill="1" applyBorder="1" applyAlignment="1">
      <alignment horizontal="center" vertical="center" wrapText="1"/>
    </xf>
    <xf numFmtId="0" fontId="40" fillId="3" borderId="54" xfId="0" applyFont="1" applyFill="1" applyBorder="1" applyAlignment="1">
      <alignment horizontal="center" vertical="center"/>
    </xf>
    <xf numFmtId="0" fontId="41" fillId="3" borderId="0" xfId="0" applyFont="1" applyFill="1" applyBorder="1" applyAlignment="1">
      <alignment vertical="center" wrapText="1"/>
    </xf>
    <xf numFmtId="0" fontId="1" fillId="3" borderId="36" xfId="0" applyFont="1" applyFill="1" applyBorder="1" applyAlignment="1">
      <alignment horizontal="justify" vertical="center" wrapText="1"/>
    </xf>
    <xf numFmtId="0" fontId="1" fillId="3" borderId="37" xfId="0" applyFont="1" applyFill="1" applyBorder="1" applyAlignment="1">
      <alignment horizontal="justify" vertical="center" wrapText="1"/>
    </xf>
    <xf numFmtId="0" fontId="1" fillId="3" borderId="38" xfId="0" applyFont="1" applyFill="1" applyBorder="1" applyAlignment="1">
      <alignment horizontal="justify" vertical="center" wrapText="1"/>
    </xf>
    <xf numFmtId="0" fontId="40" fillId="3" borderId="1" xfId="0" applyFont="1" applyFill="1" applyBorder="1" applyAlignment="1">
      <alignment horizontal="center" vertical="center"/>
    </xf>
    <xf numFmtId="0" fontId="43" fillId="3" borderId="0" xfId="0" applyFont="1" applyFill="1" applyBorder="1" applyAlignment="1">
      <alignment vertical="center"/>
    </xf>
    <xf numFmtId="0" fontId="9" fillId="3" borderId="0" xfId="0" applyFont="1" applyFill="1" applyAlignment="1">
      <alignment vertical="center"/>
    </xf>
    <xf numFmtId="0" fontId="5" fillId="3" borderId="0" xfId="0" applyFont="1" applyFill="1" applyAlignment="1">
      <alignment vertical="center"/>
    </xf>
    <xf numFmtId="0" fontId="27" fillId="3" borderId="0" xfId="0" applyFont="1" applyFill="1" applyAlignment="1">
      <alignment vertical="center"/>
    </xf>
    <xf numFmtId="0" fontId="9" fillId="3" borderId="0" xfId="0" applyFont="1" applyFill="1" applyAlignment="1">
      <alignment vertical="justify" wrapText="1"/>
    </xf>
    <xf numFmtId="0" fontId="19" fillId="2" borderId="1" xfId="0" applyFont="1" applyFill="1" applyBorder="1" applyAlignment="1">
      <alignment horizontal="center" vertical="center" wrapText="1"/>
    </xf>
    <xf numFmtId="0" fontId="0" fillId="3" borderId="0" xfId="0" applyFill="1" applyAlignment="1"/>
    <xf numFmtId="0" fontId="0" fillId="3" borderId="39" xfId="0" applyFill="1" applyBorder="1" applyAlignment="1"/>
    <xf numFmtId="0" fontId="33" fillId="3" borderId="0" xfId="0" applyFont="1" applyFill="1" applyBorder="1" applyAlignment="1">
      <alignment horizontal="justify" vertical="center"/>
    </xf>
    <xf numFmtId="0" fontId="19" fillId="3" borderId="0" xfId="0" applyFont="1" applyFill="1" applyBorder="1" applyAlignment="1">
      <alignment vertical="center" wrapText="1"/>
    </xf>
    <xf numFmtId="0" fontId="1" fillId="3" borderId="0" xfId="0" applyFont="1" applyFill="1" applyBorder="1" applyAlignment="1">
      <alignment vertical="center" wrapText="1"/>
    </xf>
    <xf numFmtId="0" fontId="40" fillId="3" borderId="0" xfId="0" applyFont="1" applyFill="1" applyBorder="1" applyAlignment="1">
      <alignment vertical="center"/>
    </xf>
    <xf numFmtId="0" fontId="19" fillId="2" borderId="57" xfId="0" applyFont="1" applyFill="1" applyBorder="1" applyAlignment="1">
      <alignment horizontal="center" vertical="center" wrapText="1"/>
    </xf>
    <xf numFmtId="0" fontId="12" fillId="0" borderId="0" xfId="0" applyFont="1" applyFill="1" applyBorder="1" applyAlignment="1" applyProtection="1">
      <alignment vertical="center" wrapText="1"/>
      <protection locked="0"/>
    </xf>
    <xf numFmtId="0" fontId="39" fillId="3" borderId="0" xfId="0" applyFont="1" applyFill="1" applyBorder="1" applyAlignment="1">
      <alignment horizontal="center" vertical="center"/>
    </xf>
    <xf numFmtId="0" fontId="0" fillId="3" borderId="0" xfId="0" applyFill="1" applyBorder="1" applyAlignment="1">
      <alignment horizontal="center"/>
    </xf>
    <xf numFmtId="0" fontId="0" fillId="3" borderId="0" xfId="0" applyFill="1" applyBorder="1" applyAlignment="1">
      <alignment horizontal="left" wrapText="1"/>
    </xf>
    <xf numFmtId="0" fontId="9" fillId="3" borderId="0" xfId="0" applyFont="1" applyFill="1" applyAlignment="1" applyProtection="1">
      <alignment vertical="justify"/>
      <protection locked="0"/>
    </xf>
    <xf numFmtId="0" fontId="9" fillId="3" borderId="0" xfId="0" applyFont="1" applyFill="1" applyAlignment="1">
      <alignment vertical="center" wrapText="1"/>
    </xf>
    <xf numFmtId="0" fontId="0" fillId="3" borderId="0" xfId="0" applyFill="1" applyBorder="1" applyAlignment="1"/>
    <xf numFmtId="0" fontId="45" fillId="3" borderId="0" xfId="0" applyFont="1" applyFill="1"/>
    <xf numFmtId="0" fontId="42" fillId="3" borderId="0" xfId="0" applyFont="1" applyFill="1" applyAlignment="1">
      <alignment horizontal="right" vertical="center"/>
    </xf>
    <xf numFmtId="0" fontId="46" fillId="3" borderId="0" xfId="0" applyFont="1" applyFill="1" applyBorder="1" applyAlignment="1">
      <alignment horizontal="center" vertical="center"/>
    </xf>
    <xf numFmtId="0" fontId="42" fillId="2" borderId="1" xfId="0" applyFont="1" applyFill="1" applyBorder="1" applyAlignment="1">
      <alignment horizontal="center" vertical="center" wrapText="1"/>
    </xf>
    <xf numFmtId="0" fontId="44" fillId="3" borderId="45" xfId="0" applyFont="1" applyFill="1" applyBorder="1" applyAlignment="1">
      <alignment vertical="center" wrapText="1"/>
    </xf>
    <xf numFmtId="0" fontId="44" fillId="3" borderId="6" xfId="0" applyFont="1" applyFill="1" applyBorder="1" applyAlignment="1" applyProtection="1">
      <alignment horizontal="center" vertical="center" wrapText="1"/>
      <protection locked="0"/>
    </xf>
    <xf numFmtId="0" fontId="44" fillId="3" borderId="43" xfId="0" applyFont="1" applyFill="1" applyBorder="1" applyAlignment="1">
      <alignment vertical="center" wrapText="1"/>
    </xf>
    <xf numFmtId="0" fontId="44" fillId="3" borderId="44" xfId="0" applyFont="1" applyFill="1" applyBorder="1" applyAlignment="1">
      <alignment vertical="center" wrapText="1"/>
    </xf>
    <xf numFmtId="0" fontId="44" fillId="3" borderId="7" xfId="0" applyFont="1" applyFill="1" applyBorder="1" applyAlignment="1" applyProtection="1">
      <alignment horizontal="center" vertical="center" wrapText="1"/>
      <protection locked="0"/>
    </xf>
    <xf numFmtId="0" fontId="47" fillId="3" borderId="14" xfId="0" applyFont="1" applyFill="1" applyBorder="1" applyAlignment="1">
      <alignment horizontal="center" vertical="center"/>
    </xf>
    <xf numFmtId="0" fontId="29" fillId="0" borderId="0" xfId="0" applyFont="1"/>
    <xf numFmtId="0" fontId="0" fillId="0" borderId="0" xfId="0"/>
    <xf numFmtId="0" fontId="0" fillId="0" borderId="0" xfId="0" applyAlignment="1">
      <alignment horizontal="center"/>
    </xf>
    <xf numFmtId="0" fontId="0" fillId="3" borderId="0" xfId="0" applyFill="1"/>
    <xf numFmtId="0" fontId="0" fillId="3" borderId="0" xfId="0" applyFill="1" applyBorder="1"/>
    <xf numFmtId="0" fontId="19" fillId="2" borderId="13" xfId="0" applyFont="1" applyFill="1" applyBorder="1" applyAlignment="1">
      <alignment horizontal="justify" vertical="center" wrapText="1"/>
    </xf>
    <xf numFmtId="0" fontId="19" fillId="2" borderId="59" xfId="0" applyFont="1" applyFill="1" applyBorder="1" applyAlignment="1">
      <alignment horizontal="justify" vertical="center" wrapText="1"/>
    </xf>
    <xf numFmtId="0" fontId="19" fillId="2" borderId="60" xfId="0" applyFont="1" applyFill="1" applyBorder="1" applyAlignment="1">
      <alignment horizontal="justify" vertical="center" wrapText="1"/>
    </xf>
    <xf numFmtId="0" fontId="19" fillId="2" borderId="61" xfId="0" applyFont="1" applyFill="1" applyBorder="1" applyAlignment="1">
      <alignment horizontal="justify" vertical="center" wrapText="1"/>
    </xf>
    <xf numFmtId="0" fontId="19" fillId="0" borderId="0" xfId="0" applyFont="1" applyFill="1" applyBorder="1" applyAlignment="1">
      <alignment horizontal="center" vertical="center" wrapText="1"/>
    </xf>
    <xf numFmtId="0" fontId="48" fillId="0" borderId="0" xfId="0" applyFont="1" applyFill="1" applyBorder="1" applyAlignment="1">
      <alignment horizontal="center" vertical="center" wrapText="1"/>
    </xf>
    <xf numFmtId="0" fontId="48" fillId="0" borderId="0" xfId="0" applyFont="1" applyFill="1" applyBorder="1" applyAlignment="1">
      <alignment vertical="center" wrapText="1"/>
    </xf>
    <xf numFmtId="0" fontId="42" fillId="2" borderId="13" xfId="0" applyFont="1" applyFill="1" applyBorder="1" applyAlignment="1">
      <alignment horizontal="left" vertical="center" wrapText="1"/>
    </xf>
    <xf numFmtId="0" fontId="42" fillId="2" borderId="62" xfId="0" applyFont="1" applyFill="1" applyBorder="1" applyAlignment="1">
      <alignment horizontal="left" vertical="center" wrapText="1"/>
    </xf>
    <xf numFmtId="0" fontId="9" fillId="3" borderId="63" xfId="0" applyFont="1" applyFill="1" applyBorder="1" applyAlignment="1">
      <alignment vertical="center" wrapText="1"/>
    </xf>
    <xf numFmtId="0" fontId="9" fillId="3" borderId="66" xfId="0" applyFont="1" applyFill="1" applyBorder="1" applyAlignment="1">
      <alignment vertical="center" wrapText="1"/>
    </xf>
    <xf numFmtId="0" fontId="12" fillId="3" borderId="69" xfId="0" applyFont="1" applyFill="1" applyBorder="1" applyAlignment="1">
      <alignment horizontal="left" vertical="center" wrapText="1"/>
    </xf>
    <xf numFmtId="0" fontId="12" fillId="3" borderId="72" xfId="0" applyFont="1" applyFill="1" applyBorder="1" applyAlignment="1">
      <alignment horizontal="left" vertical="center" wrapText="1"/>
    </xf>
    <xf numFmtId="0" fontId="12" fillId="3" borderId="75" xfId="0" applyFont="1" applyFill="1" applyBorder="1" applyAlignment="1">
      <alignment horizontal="left" vertical="center" wrapText="1"/>
    </xf>
    <xf numFmtId="0" fontId="50" fillId="0" borderId="77" xfId="0" applyFont="1" applyFill="1" applyBorder="1" applyAlignment="1">
      <alignment horizontal="center" vertical="center" wrapText="1"/>
    </xf>
    <xf numFmtId="0" fontId="9" fillId="3" borderId="0" xfId="0" applyFont="1" applyFill="1" applyAlignment="1">
      <alignment horizontal="left" vertical="center"/>
    </xf>
    <xf numFmtId="0" fontId="8" fillId="2" borderId="1" xfId="0" applyFont="1" applyFill="1" applyBorder="1" applyAlignment="1">
      <alignment vertical="center" wrapText="1"/>
    </xf>
    <xf numFmtId="0" fontId="12" fillId="3" borderId="0" xfId="0" applyFont="1" applyFill="1" applyBorder="1" applyAlignment="1" applyProtection="1">
      <alignment horizontal="center" vertical="center" wrapText="1"/>
      <protection locked="0"/>
    </xf>
    <xf numFmtId="0" fontId="12" fillId="0" borderId="0" xfId="0" applyFont="1" applyFill="1" applyBorder="1" applyAlignment="1">
      <alignment horizontal="center" vertical="center" wrapText="1"/>
    </xf>
    <xf numFmtId="0" fontId="34" fillId="0" borderId="0" xfId="0" applyFont="1"/>
    <xf numFmtId="0" fontId="34" fillId="3" borderId="0" xfId="0" applyFont="1" applyFill="1"/>
    <xf numFmtId="0" fontId="11" fillId="2" borderId="80" xfId="0" applyFont="1" applyFill="1" applyBorder="1" applyAlignment="1">
      <alignment horizontal="center" vertical="center" wrapText="1"/>
    </xf>
    <xf numFmtId="0" fontId="51" fillId="3" borderId="80" xfId="0" applyFont="1" applyFill="1" applyBorder="1" applyAlignment="1">
      <alignment horizontal="justify" vertical="center" wrapText="1"/>
    </xf>
    <xf numFmtId="0" fontId="52" fillId="3" borderId="0" xfId="0" applyFont="1" applyFill="1" applyAlignment="1">
      <alignment horizontal="right" vertical="center"/>
    </xf>
    <xf numFmtId="0" fontId="11" fillId="3" borderId="82" xfId="0" applyFont="1" applyFill="1" applyBorder="1" applyAlignment="1">
      <alignment horizontal="center" vertical="center" wrapText="1"/>
    </xf>
    <xf numFmtId="0" fontId="44" fillId="3" borderId="83" xfId="0" applyFont="1" applyFill="1" applyBorder="1" applyAlignment="1">
      <alignment vertical="center" wrapText="1"/>
    </xf>
    <xf numFmtId="0" fontId="44" fillId="3" borderId="84" xfId="0" applyFont="1" applyFill="1" applyBorder="1" applyAlignment="1" applyProtection="1">
      <alignment horizontal="center" vertical="center" wrapText="1"/>
      <protection locked="0"/>
    </xf>
    <xf numFmtId="0" fontId="22" fillId="3" borderId="85" xfId="0" applyFont="1" applyFill="1" applyBorder="1" applyAlignment="1">
      <alignment vertical="center" wrapText="1"/>
    </xf>
    <xf numFmtId="0" fontId="22" fillId="3" borderId="72" xfId="0" applyFont="1" applyFill="1" applyBorder="1" applyAlignment="1">
      <alignment vertical="center" wrapText="1"/>
    </xf>
    <xf numFmtId="0" fontId="23" fillId="3" borderId="72" xfId="0" applyFont="1" applyFill="1" applyBorder="1" applyAlignment="1">
      <alignment vertical="center" wrapText="1"/>
    </xf>
    <xf numFmtId="0" fontId="22" fillId="3" borderId="75" xfId="0" applyFont="1" applyFill="1" applyBorder="1" applyAlignment="1">
      <alignment vertical="center" wrapText="1"/>
    </xf>
    <xf numFmtId="0" fontId="56" fillId="3" borderId="71" xfId="0" applyFont="1" applyFill="1" applyBorder="1" applyAlignment="1">
      <alignment horizontal="center"/>
    </xf>
    <xf numFmtId="0" fontId="56" fillId="3" borderId="73" xfId="0" applyFont="1" applyFill="1" applyBorder="1" applyAlignment="1">
      <alignment horizontal="center" vertical="center"/>
    </xf>
    <xf numFmtId="0" fontId="56" fillId="3" borderId="74" xfId="0" applyFont="1" applyFill="1" applyBorder="1" applyAlignment="1">
      <alignment horizontal="center" vertical="center"/>
    </xf>
    <xf numFmtId="0" fontId="37" fillId="3" borderId="51" xfId="0" applyFont="1" applyFill="1" applyBorder="1" applyAlignment="1">
      <alignment horizontal="center" vertical="center"/>
    </xf>
    <xf numFmtId="0" fontId="57" fillId="3" borderId="71" xfId="0" applyFont="1" applyFill="1" applyBorder="1" applyAlignment="1">
      <alignment horizontal="center"/>
    </xf>
    <xf numFmtId="0" fontId="57" fillId="3" borderId="73" xfId="0" applyFont="1" applyFill="1" applyBorder="1" applyAlignment="1">
      <alignment horizontal="center" vertical="center"/>
    </xf>
    <xf numFmtId="0" fontId="57" fillId="3" borderId="74" xfId="0" applyFont="1" applyFill="1" applyBorder="1" applyAlignment="1">
      <alignment horizontal="center"/>
    </xf>
    <xf numFmtId="0" fontId="11" fillId="3" borderId="79" xfId="0" applyFont="1" applyFill="1" applyBorder="1" applyAlignment="1" applyProtection="1">
      <alignment horizontal="center" vertical="center" wrapText="1"/>
      <protection locked="0"/>
    </xf>
    <xf numFmtId="0" fontId="11" fillId="3" borderId="78" xfId="0" applyFont="1" applyFill="1" applyBorder="1" applyAlignment="1" applyProtection="1">
      <alignment horizontal="center" vertical="center" wrapText="1"/>
      <protection locked="0"/>
    </xf>
    <xf numFmtId="0" fontId="4" fillId="3" borderId="0" xfId="0" applyFont="1" applyFill="1" applyAlignment="1">
      <alignment horizontal="center" vertical="center"/>
    </xf>
    <xf numFmtId="0" fontId="9" fillId="3" borderId="0" xfId="0" applyFont="1" applyFill="1" applyAlignment="1">
      <alignment horizontal="justify" vertical="center"/>
    </xf>
    <xf numFmtId="0" fontId="9" fillId="3" borderId="0" xfId="0" applyFont="1" applyFill="1" applyAlignment="1">
      <alignment horizontal="center" vertical="center"/>
    </xf>
    <xf numFmtId="0" fontId="32" fillId="3" borderId="18" xfId="0" applyFont="1" applyFill="1" applyBorder="1" applyAlignment="1">
      <alignment horizontal="left" vertical="center"/>
    </xf>
    <xf numFmtId="0" fontId="0" fillId="3" borderId="0" xfId="0" applyFill="1"/>
    <xf numFmtId="0" fontId="0" fillId="3" borderId="0" xfId="0" applyFill="1" applyBorder="1"/>
    <xf numFmtId="0" fontId="9" fillId="3" borderId="0" xfId="0" applyFont="1" applyFill="1" applyAlignment="1" applyProtection="1">
      <alignment horizontal="center" vertical="center" wrapText="1"/>
      <protection locked="0"/>
    </xf>
    <xf numFmtId="0" fontId="0" fillId="3" borderId="0" xfId="0" applyFill="1" applyAlignment="1">
      <alignment horizontal="center"/>
    </xf>
    <xf numFmtId="0" fontId="1" fillId="3" borderId="88" xfId="0" applyFont="1" applyFill="1" applyBorder="1" applyAlignment="1">
      <alignment horizontal="left" vertical="center" wrapText="1"/>
    </xf>
    <xf numFmtId="0" fontId="1" fillId="3" borderId="89" xfId="0" applyFont="1" applyFill="1" applyBorder="1" applyAlignment="1">
      <alignment horizontal="left" vertical="center" wrapText="1"/>
    </xf>
    <xf numFmtId="0" fontId="1" fillId="3" borderId="90" xfId="0" applyFont="1" applyFill="1" applyBorder="1" applyAlignment="1">
      <alignment horizontal="left" vertical="center" wrapText="1"/>
    </xf>
    <xf numFmtId="0" fontId="19" fillId="2" borderId="16" xfId="0" applyFont="1" applyFill="1" applyBorder="1" applyAlignment="1">
      <alignment horizontal="left" vertical="center" wrapText="1"/>
    </xf>
    <xf numFmtId="0" fontId="33" fillId="3" borderId="0" xfId="0" applyFont="1" applyFill="1" applyBorder="1" applyAlignment="1">
      <alignment horizontal="right" vertical="center"/>
    </xf>
    <xf numFmtId="0" fontId="56" fillId="3" borderId="70" xfId="0" applyFont="1" applyFill="1" applyBorder="1" applyAlignment="1">
      <alignment horizontal="center" vertical="center"/>
    </xf>
    <xf numFmtId="0" fontId="56" fillId="3" borderId="76" xfId="0" applyFont="1" applyFill="1" applyBorder="1" applyAlignment="1">
      <alignment horizontal="center" vertical="center" wrapText="1"/>
    </xf>
    <xf numFmtId="0" fontId="56" fillId="3" borderId="77" xfId="0" applyFont="1" applyFill="1" applyBorder="1" applyAlignment="1">
      <alignment horizontal="center" vertical="center" wrapText="1"/>
    </xf>
    <xf numFmtId="0" fontId="29" fillId="3" borderId="0" xfId="0" applyFont="1" applyFill="1" applyBorder="1"/>
    <xf numFmtId="0" fontId="31" fillId="3" borderId="0" xfId="0" applyFont="1" applyFill="1" applyBorder="1"/>
    <xf numFmtId="0" fontId="1" fillId="3" borderId="32" xfId="0" applyFont="1" applyFill="1" applyBorder="1" applyAlignment="1">
      <alignment horizontal="justify" vertical="center" wrapText="1"/>
    </xf>
    <xf numFmtId="0" fontId="1" fillId="3" borderId="33" xfId="0" applyFont="1" applyFill="1" applyBorder="1" applyAlignment="1">
      <alignment horizontal="justify" vertical="center" wrapText="1"/>
    </xf>
    <xf numFmtId="0" fontId="1" fillId="3" borderId="34" xfId="0" applyFont="1" applyFill="1" applyBorder="1" applyAlignment="1">
      <alignment horizontal="justify" vertical="center" wrapText="1"/>
    </xf>
    <xf numFmtId="0" fontId="38" fillId="3" borderId="51" xfId="0" applyFont="1" applyFill="1" applyBorder="1" applyAlignment="1">
      <alignment horizontal="center" vertical="center"/>
    </xf>
    <xf numFmtId="0" fontId="0" fillId="3" borderId="15" xfId="0" applyFill="1" applyBorder="1"/>
    <xf numFmtId="0" fontId="37" fillId="3" borderId="50" xfId="0" applyFont="1" applyFill="1" applyBorder="1" applyAlignment="1">
      <alignment horizontal="center" vertical="center"/>
    </xf>
    <xf numFmtId="0" fontId="1" fillId="3" borderId="64" xfId="0" applyFont="1" applyFill="1" applyBorder="1" applyAlignment="1" applyProtection="1">
      <alignment horizontal="center" vertical="center" wrapText="1"/>
      <protection locked="0"/>
    </xf>
    <xf numFmtId="0" fontId="1" fillId="3" borderId="65" xfId="0" applyFont="1" applyFill="1" applyBorder="1" applyAlignment="1" applyProtection="1">
      <alignment horizontal="center" vertical="center" wrapText="1"/>
      <protection locked="0"/>
    </xf>
    <xf numFmtId="0" fontId="1" fillId="3" borderId="67" xfId="0" applyFont="1" applyFill="1" applyBorder="1" applyAlignment="1" applyProtection="1">
      <alignment horizontal="center" vertical="center" wrapText="1"/>
      <protection locked="0"/>
    </xf>
    <xf numFmtId="0" fontId="1" fillId="3" borderId="68" xfId="0" applyFont="1" applyFill="1" applyBorder="1" applyAlignment="1" applyProtection="1">
      <alignment horizontal="center" vertical="center" wrapText="1"/>
      <protection locked="0"/>
    </xf>
    <xf numFmtId="0" fontId="57" fillId="3" borderId="70" xfId="0" applyFont="1" applyFill="1" applyBorder="1" applyAlignment="1">
      <alignment horizontal="center"/>
    </xf>
    <xf numFmtId="0" fontId="57" fillId="3" borderId="76" xfId="0" applyFont="1" applyFill="1" applyBorder="1" applyAlignment="1">
      <alignment horizontal="center" vertical="center" wrapText="1"/>
    </xf>
    <xf numFmtId="0" fontId="57" fillId="3" borderId="77" xfId="0" applyFont="1" applyFill="1" applyBorder="1" applyAlignment="1">
      <alignment horizontal="center" vertical="center" wrapText="1"/>
    </xf>
    <xf numFmtId="0" fontId="1" fillId="3" borderId="19" xfId="0" applyFont="1" applyFill="1" applyBorder="1" applyAlignment="1">
      <alignment horizontal="justify" vertical="center" wrapText="1"/>
    </xf>
    <xf numFmtId="0" fontId="1" fillId="3" borderId="17" xfId="0" applyFont="1" applyFill="1" applyBorder="1" applyAlignment="1">
      <alignment horizontal="justify" vertical="center" wrapText="1"/>
    </xf>
    <xf numFmtId="0" fontId="1" fillId="3" borderId="30" xfId="0" applyFont="1" applyFill="1" applyBorder="1" applyAlignment="1">
      <alignment horizontal="justify" vertical="center" wrapText="1"/>
    </xf>
    <xf numFmtId="0" fontId="38" fillId="3" borderId="52" xfId="0" applyFont="1" applyFill="1" applyBorder="1" applyAlignment="1">
      <alignment horizontal="center" vertical="center"/>
    </xf>
    <xf numFmtId="0" fontId="1" fillId="3" borderId="55" xfId="0" applyFont="1" applyFill="1" applyBorder="1" applyAlignment="1" applyProtection="1">
      <alignment horizontal="center" vertical="center" wrapText="1"/>
      <protection locked="0"/>
    </xf>
    <xf numFmtId="0" fontId="1" fillId="3" borderId="56" xfId="0" applyFont="1" applyFill="1" applyBorder="1" applyAlignment="1" applyProtection="1">
      <alignment horizontal="center" vertical="center" wrapText="1"/>
      <protection locked="0"/>
    </xf>
    <xf numFmtId="0" fontId="49" fillId="2" borderId="1" xfId="0" applyFont="1" applyFill="1" applyBorder="1" applyAlignment="1">
      <alignment horizontal="left" vertical="center" wrapText="1"/>
    </xf>
    <xf numFmtId="0" fontId="11" fillId="2" borderId="1" xfId="0" applyFont="1" applyFill="1" applyBorder="1" applyAlignment="1">
      <alignment horizontal="center" vertical="center" wrapText="1"/>
    </xf>
    <xf numFmtId="0" fontId="58" fillId="3" borderId="0" xfId="0" applyFont="1" applyFill="1" applyAlignment="1">
      <alignment horizontal="center" vertical="center"/>
    </xf>
    <xf numFmtId="0" fontId="59" fillId="3" borderId="0" xfId="0" applyFont="1" applyFill="1" applyAlignment="1">
      <alignment horizontal="center" vertical="center"/>
    </xf>
    <xf numFmtId="0" fontId="61" fillId="3" borderId="0" xfId="0" applyFont="1" applyFill="1"/>
    <xf numFmtId="0" fontId="41" fillId="3" borderId="0" xfId="0" applyFont="1" applyFill="1" applyAlignment="1">
      <alignment horizontal="justify" vertical="center"/>
    </xf>
    <xf numFmtId="0" fontId="64" fillId="3" borderId="0" xfId="0" applyFont="1" applyFill="1" applyAlignment="1">
      <alignment horizontal="center" vertical="center"/>
    </xf>
    <xf numFmtId="0" fontId="26" fillId="3" borderId="0" xfId="0" applyFont="1" applyFill="1" applyAlignment="1">
      <alignment vertical="center" wrapText="1"/>
    </xf>
    <xf numFmtId="0" fontId="60" fillId="5" borderId="92" xfId="0" applyFont="1" applyFill="1" applyBorder="1" applyAlignment="1">
      <alignment horizontal="center" vertical="center" wrapText="1"/>
    </xf>
    <xf numFmtId="0" fontId="60" fillId="5" borderId="8" xfId="0" applyFont="1" applyFill="1" applyBorder="1" applyAlignment="1">
      <alignment horizontal="center" vertical="center" wrapText="1"/>
    </xf>
    <xf numFmtId="0" fontId="61" fillId="3" borderId="0" xfId="0" applyFont="1" applyFill="1" applyBorder="1" applyAlignment="1">
      <alignment vertical="center" wrapText="1"/>
    </xf>
    <xf numFmtId="0" fontId="61" fillId="3" borderId="0" xfId="0" applyFont="1" applyFill="1" applyBorder="1" applyAlignment="1">
      <alignment horizontal="center" vertical="center" wrapText="1"/>
    </xf>
    <xf numFmtId="0" fontId="61" fillId="3" borderId="0" xfId="0" applyFont="1" applyFill="1" applyBorder="1"/>
    <xf numFmtId="0" fontId="60" fillId="5" borderId="1" xfId="0" applyFont="1" applyFill="1" applyBorder="1" applyAlignment="1">
      <alignment horizontal="center" vertical="center" wrapText="1"/>
    </xf>
    <xf numFmtId="0" fontId="62" fillId="4" borderId="1" xfId="0" applyFont="1" applyFill="1" applyBorder="1" applyAlignment="1">
      <alignment horizontal="center" vertical="center" wrapText="1"/>
    </xf>
    <xf numFmtId="0" fontId="62" fillId="4" borderId="16" xfId="0" applyFont="1" applyFill="1" applyBorder="1" applyAlignment="1">
      <alignment horizontal="center" vertical="center" wrapText="1"/>
    </xf>
    <xf numFmtId="0" fontId="61" fillId="3" borderId="1" xfId="0" applyFont="1" applyFill="1" applyBorder="1" applyAlignment="1">
      <alignment vertical="center" wrapText="1"/>
    </xf>
    <xf numFmtId="0" fontId="65" fillId="5" borderId="92" xfId="0" applyFont="1" applyFill="1" applyBorder="1" applyAlignment="1">
      <alignment horizontal="center" vertical="center" wrapText="1"/>
    </xf>
    <xf numFmtId="0" fontId="65" fillId="5" borderId="8" xfId="0" applyFont="1" applyFill="1" applyBorder="1" applyAlignment="1">
      <alignment horizontal="center" vertical="center" wrapText="1"/>
    </xf>
    <xf numFmtId="0" fontId="65" fillId="5" borderId="8" xfId="0" applyFont="1" applyFill="1" applyBorder="1" applyAlignment="1">
      <alignment horizontal="center" vertical="justify" wrapText="1"/>
    </xf>
    <xf numFmtId="0" fontId="61" fillId="3" borderId="0" xfId="0" applyFont="1" applyFill="1" applyBorder="1" applyAlignment="1">
      <alignment vertical="center"/>
    </xf>
    <xf numFmtId="0" fontId="61" fillId="3" borderId="5" xfId="0" applyFont="1" applyFill="1" applyBorder="1" applyAlignment="1">
      <alignment vertical="center"/>
    </xf>
    <xf numFmtId="0" fontId="34" fillId="0" borderId="0" xfId="0" applyFont="1" applyBorder="1"/>
    <xf numFmtId="0" fontId="61" fillId="3" borderId="103" xfId="0" applyFont="1" applyFill="1" applyBorder="1" applyAlignment="1">
      <alignment horizontal="center" vertical="center" wrapText="1"/>
    </xf>
    <xf numFmtId="0" fontId="61" fillId="3" borderId="103" xfId="0" applyFont="1" applyFill="1" applyBorder="1"/>
    <xf numFmtId="0" fontId="60" fillId="3" borderId="0" xfId="0" applyFont="1" applyFill="1" applyBorder="1" applyAlignment="1">
      <alignment horizontal="center" vertical="center" wrapText="1"/>
    </xf>
    <xf numFmtId="0" fontId="62" fillId="3" borderId="0" xfId="0" applyFont="1" applyFill="1" applyBorder="1" applyAlignment="1">
      <alignment horizontal="center" vertical="center" wrapText="1"/>
    </xf>
    <xf numFmtId="0" fontId="63" fillId="3" borderId="0" xfId="0" applyFont="1" applyFill="1" applyBorder="1"/>
    <xf numFmtId="0" fontId="31" fillId="3" borderId="95" xfId="0" applyFont="1" applyFill="1" applyBorder="1"/>
    <xf numFmtId="0" fontId="34" fillId="3" borderId="0" xfId="0" applyFont="1" applyFill="1" applyBorder="1"/>
    <xf numFmtId="0" fontId="66" fillId="3" borderId="8" xfId="0" applyFont="1" applyFill="1" applyBorder="1" applyAlignment="1" applyProtection="1">
      <alignment vertical="center" wrapText="1"/>
      <protection locked="0"/>
    </xf>
    <xf numFmtId="0" fontId="61" fillId="3" borderId="8" xfId="0" applyFont="1" applyFill="1" applyBorder="1" applyAlignment="1" applyProtection="1">
      <alignment horizontal="center" vertical="center" wrapText="1"/>
      <protection locked="0"/>
    </xf>
    <xf numFmtId="0" fontId="61" fillId="3" borderId="8" xfId="0" applyFont="1" applyFill="1" applyBorder="1" applyProtection="1">
      <protection locked="0"/>
    </xf>
    <xf numFmtId="0" fontId="65" fillId="3" borderId="8" xfId="0" applyFont="1" applyFill="1" applyBorder="1" applyAlignment="1" applyProtection="1">
      <alignment horizontal="center" vertical="center" wrapText="1"/>
      <protection locked="0"/>
    </xf>
    <xf numFmtId="0" fontId="60" fillId="3" borderId="8" xfId="0" applyFont="1" applyFill="1" applyBorder="1" applyAlignment="1" applyProtection="1">
      <alignment horizontal="center" vertical="center" wrapText="1"/>
      <protection locked="0"/>
    </xf>
    <xf numFmtId="0" fontId="61" fillId="3" borderId="12" xfId="0" applyFont="1" applyFill="1" applyBorder="1" applyAlignment="1" applyProtection="1">
      <alignment vertical="center" wrapText="1"/>
      <protection locked="0"/>
    </xf>
    <xf numFmtId="0" fontId="61" fillId="3" borderId="12" xfId="0" applyFont="1" applyFill="1" applyBorder="1" applyAlignment="1" applyProtection="1">
      <alignment horizontal="center" vertical="center" wrapText="1"/>
      <protection locked="0"/>
    </xf>
    <xf numFmtId="0" fontId="61" fillId="3" borderId="12" xfId="0" applyFont="1" applyFill="1" applyBorder="1" applyProtection="1">
      <protection locked="0"/>
    </xf>
    <xf numFmtId="0" fontId="61" fillId="3" borderId="96" xfId="0" applyFont="1" applyFill="1" applyBorder="1" applyAlignment="1" applyProtection="1">
      <alignment vertical="center"/>
      <protection locked="0"/>
    </xf>
    <xf numFmtId="0" fontId="61" fillId="3" borderId="96" xfId="0" applyFont="1" applyFill="1" applyBorder="1" applyProtection="1">
      <protection locked="0"/>
    </xf>
    <xf numFmtId="0" fontId="31" fillId="3" borderId="96" xfId="0" applyFont="1" applyFill="1" applyBorder="1" applyProtection="1">
      <protection locked="0"/>
    </xf>
    <xf numFmtId="0" fontId="31" fillId="3" borderId="97" xfId="0" applyFont="1" applyFill="1" applyBorder="1" applyProtection="1">
      <protection locked="0"/>
    </xf>
    <xf numFmtId="0" fontId="48" fillId="3" borderId="97" xfId="0" applyFont="1" applyFill="1" applyBorder="1" applyAlignment="1" applyProtection="1">
      <alignment vertical="center" wrapText="1"/>
      <protection locked="0"/>
    </xf>
    <xf numFmtId="0" fontId="61" fillId="3" borderId="98" xfId="0" applyFont="1" applyFill="1" applyBorder="1" applyAlignment="1" applyProtection="1">
      <alignment vertical="center"/>
      <protection locked="0"/>
    </xf>
    <xf numFmtId="0" fontId="61" fillId="3" borderId="98" xfId="0" applyFont="1" applyFill="1" applyBorder="1" applyAlignment="1" applyProtection="1">
      <alignment vertical="center" wrapText="1"/>
      <protection locked="0"/>
    </xf>
    <xf numFmtId="0" fontId="61" fillId="3" borderId="98" xfId="0" applyFont="1" applyFill="1" applyBorder="1" applyProtection="1">
      <protection locked="0"/>
    </xf>
    <xf numFmtId="0" fontId="61" fillId="3" borderId="96" xfId="0" applyFont="1" applyFill="1" applyBorder="1" applyAlignment="1" applyProtection="1">
      <alignment vertical="center" wrapText="1"/>
      <protection locked="0"/>
    </xf>
    <xf numFmtId="0" fontId="61" fillId="3" borderId="97" xfId="0" applyFont="1" applyFill="1" applyBorder="1" applyAlignment="1" applyProtection="1">
      <alignment vertical="center"/>
      <protection locked="0"/>
    </xf>
    <xf numFmtId="0" fontId="61" fillId="3" borderId="97" xfId="0" applyFont="1" applyFill="1" applyBorder="1" applyAlignment="1" applyProtection="1">
      <alignment vertical="center" wrapText="1"/>
      <protection locked="0"/>
    </xf>
    <xf numFmtId="0" fontId="61" fillId="3" borderId="97" xfId="0" applyFont="1" applyFill="1" applyBorder="1" applyProtection="1">
      <protection locked="0"/>
    </xf>
    <xf numFmtId="0" fontId="61" fillId="3" borderId="1" xfId="0" applyFont="1" applyFill="1" applyBorder="1" applyAlignment="1" applyProtection="1">
      <alignment vertical="center"/>
      <protection locked="0"/>
    </xf>
    <xf numFmtId="0" fontId="61" fillId="3" borderId="1" xfId="0" applyFont="1" applyFill="1" applyBorder="1" applyAlignment="1" applyProtection="1">
      <alignment vertical="center" wrapText="1"/>
      <protection locked="0"/>
    </xf>
    <xf numFmtId="0" fontId="61" fillId="3" borderId="1" xfId="0" applyFont="1" applyFill="1" applyBorder="1" applyProtection="1">
      <protection locked="0"/>
    </xf>
    <xf numFmtId="0" fontId="31" fillId="3" borderId="99" xfId="0" applyFont="1" applyFill="1" applyBorder="1" applyProtection="1">
      <protection locked="0"/>
    </xf>
    <xf numFmtId="0" fontId="31" fillId="3" borderId="100" xfId="0" applyFont="1" applyFill="1" applyBorder="1" applyProtection="1">
      <protection locked="0"/>
    </xf>
    <xf numFmtId="0" fontId="61" fillId="3" borderId="101" xfId="0" applyFont="1" applyFill="1" applyBorder="1" applyProtection="1">
      <protection locked="0"/>
    </xf>
    <xf numFmtId="0" fontId="61" fillId="3" borderId="99" xfId="0" applyFont="1" applyFill="1" applyBorder="1" applyProtection="1">
      <protection locked="0"/>
    </xf>
    <xf numFmtId="0" fontId="61" fillId="3" borderId="100" xfId="0" applyFont="1" applyFill="1" applyBorder="1" applyProtection="1">
      <protection locked="0"/>
    </xf>
    <xf numFmtId="0" fontId="61" fillId="3" borderId="16" xfId="0" applyFont="1" applyFill="1" applyBorder="1" applyProtection="1">
      <protection locked="0"/>
    </xf>
    <xf numFmtId="0" fontId="61" fillId="3" borderId="102" xfId="0" applyFont="1" applyFill="1" applyBorder="1" applyAlignment="1" applyProtection="1">
      <alignment vertical="center" wrapText="1"/>
      <protection locked="0"/>
    </xf>
    <xf numFmtId="0" fontId="61" fillId="3" borderId="102" xfId="0" applyFont="1" applyFill="1" applyBorder="1" applyAlignment="1" applyProtection="1">
      <alignment vertical="center"/>
      <protection locked="0"/>
    </xf>
    <xf numFmtId="0" fontId="61" fillId="3" borderId="102" xfId="0" applyFont="1" applyFill="1" applyBorder="1" applyProtection="1">
      <protection locked="0"/>
    </xf>
    <xf numFmtId="0" fontId="31" fillId="3" borderId="102" xfId="0" applyFont="1" applyFill="1" applyBorder="1" applyProtection="1">
      <protection locked="0"/>
    </xf>
    <xf numFmtId="0" fontId="31" fillId="3" borderId="98" xfId="0" applyFont="1" applyFill="1" applyBorder="1" applyProtection="1">
      <protection locked="0"/>
    </xf>
    <xf numFmtId="0" fontId="1" fillId="3" borderId="0" xfId="0" applyFont="1" applyFill="1" applyAlignment="1" applyProtection="1">
      <alignment horizontal="left" vertical="center" indent="5"/>
      <protection locked="0"/>
    </xf>
    <xf numFmtId="0" fontId="31" fillId="3" borderId="0" xfId="0" applyFont="1" applyFill="1" applyProtection="1">
      <protection locked="0"/>
    </xf>
    <xf numFmtId="0" fontId="1" fillId="3" borderId="90" xfId="0" applyFont="1" applyFill="1" applyBorder="1" applyAlignment="1" applyProtection="1">
      <alignment horizontal="center" vertical="center" wrapText="1"/>
      <protection locked="0"/>
    </xf>
    <xf numFmtId="0" fontId="1" fillId="3" borderId="88" xfId="0" applyFont="1" applyFill="1" applyBorder="1" applyAlignment="1" applyProtection="1">
      <alignment horizontal="center" vertical="center" wrapText="1"/>
      <protection locked="0"/>
    </xf>
    <xf numFmtId="0" fontId="1" fillId="3" borderId="91" xfId="0" applyFont="1" applyFill="1" applyBorder="1" applyAlignment="1" applyProtection="1">
      <alignment horizontal="center" vertical="center" wrapText="1"/>
      <protection locked="0"/>
    </xf>
    <xf numFmtId="0" fontId="11" fillId="3" borderId="81" xfId="0" applyFont="1" applyFill="1" applyBorder="1" applyAlignment="1" applyProtection="1">
      <alignment horizontal="center" vertical="center" wrapText="1"/>
      <protection locked="0"/>
    </xf>
    <xf numFmtId="0" fontId="1" fillId="3" borderId="36" xfId="0" applyFont="1" applyFill="1" applyBorder="1" applyAlignment="1" applyProtection="1">
      <alignment horizontal="center" vertical="center" wrapText="1"/>
      <protection locked="0"/>
    </xf>
    <xf numFmtId="0" fontId="1" fillId="3" borderId="37" xfId="0" applyFont="1" applyFill="1" applyBorder="1" applyAlignment="1" applyProtection="1">
      <alignment horizontal="center" vertical="center" wrapText="1"/>
      <protection locked="0"/>
    </xf>
    <xf numFmtId="0" fontId="1" fillId="3" borderId="38" xfId="0" applyFont="1" applyFill="1" applyBorder="1" applyAlignment="1" applyProtection="1">
      <alignment horizontal="center" vertical="center" wrapText="1"/>
      <protection locked="0"/>
    </xf>
    <xf numFmtId="0" fontId="0" fillId="3" borderId="86" xfId="0" applyFill="1" applyBorder="1" applyProtection="1">
      <protection locked="0"/>
    </xf>
    <xf numFmtId="0" fontId="0" fillId="3" borderId="73" xfId="0" applyFill="1" applyBorder="1" applyProtection="1">
      <protection locked="0"/>
    </xf>
    <xf numFmtId="0" fontId="0" fillId="3" borderId="76" xfId="0" applyFill="1" applyBorder="1" applyProtection="1">
      <protection locked="0"/>
    </xf>
    <xf numFmtId="0" fontId="9" fillId="3" borderId="0" xfId="0" applyFont="1" applyFill="1" applyAlignment="1">
      <alignment horizontal="justify" vertical="justify"/>
    </xf>
    <xf numFmtId="0" fontId="0" fillId="3" borderId="0" xfId="0" applyFill="1"/>
    <xf numFmtId="0" fontId="32" fillId="3" borderId="0" xfId="0" applyFont="1" applyFill="1" applyBorder="1" applyAlignment="1">
      <alignment horizontal="left" vertical="center"/>
    </xf>
    <xf numFmtId="0" fontId="35" fillId="3" borderId="0" xfId="0" applyFont="1" applyFill="1" applyBorder="1" applyAlignment="1">
      <alignment horizontal="justify" vertical="center"/>
    </xf>
    <xf numFmtId="0" fontId="0" fillId="3" borderId="0" xfId="0" applyFill="1"/>
    <xf numFmtId="0" fontId="9" fillId="3" borderId="0" xfId="0" applyFont="1" applyFill="1" applyAlignment="1">
      <alignment horizontal="justify" vertical="justify" wrapText="1"/>
    </xf>
    <xf numFmtId="0" fontId="19" fillId="3" borderId="37" xfId="0" applyFont="1" applyFill="1" applyBorder="1" applyAlignment="1" applyProtection="1">
      <alignment horizontal="center" vertical="center" wrapText="1"/>
      <protection locked="0"/>
    </xf>
    <xf numFmtId="0" fontId="19" fillId="3" borderId="38" xfId="0" applyFont="1" applyFill="1" applyBorder="1" applyAlignment="1" applyProtection="1">
      <alignment horizontal="center" vertical="center" wrapText="1"/>
      <protection locked="0"/>
    </xf>
    <xf numFmtId="0" fontId="1" fillId="3" borderId="40" xfId="0" applyFont="1" applyFill="1" applyBorder="1" applyAlignment="1" applyProtection="1">
      <alignment horizontal="center" vertical="center" wrapText="1"/>
      <protection locked="0"/>
    </xf>
    <xf numFmtId="0" fontId="1" fillId="3" borderId="41" xfId="0" applyFont="1" applyFill="1" applyBorder="1" applyAlignment="1" applyProtection="1">
      <alignment horizontal="center" vertical="center" wrapText="1"/>
      <protection locked="0"/>
    </xf>
    <xf numFmtId="0" fontId="1" fillId="3" borderId="42" xfId="0" applyFont="1" applyFill="1" applyBorder="1" applyAlignment="1" applyProtection="1">
      <alignment horizontal="center" vertical="center" wrapText="1"/>
      <protection locked="0"/>
    </xf>
    <xf numFmtId="0" fontId="1" fillId="3" borderId="47" xfId="0" applyFont="1" applyFill="1" applyBorder="1" applyAlignment="1" applyProtection="1">
      <alignment horizontal="center" vertical="center" wrapText="1"/>
      <protection locked="0"/>
    </xf>
    <xf numFmtId="0" fontId="1" fillId="3" borderId="48" xfId="0" applyFont="1" applyFill="1" applyBorder="1" applyAlignment="1" applyProtection="1">
      <alignment horizontal="center" vertical="center" wrapText="1"/>
      <protection locked="0"/>
    </xf>
    <xf numFmtId="0" fontId="1" fillId="3" borderId="49" xfId="0" applyFont="1" applyFill="1" applyBorder="1" applyAlignment="1" applyProtection="1">
      <alignment horizontal="center" vertical="center" wrapText="1"/>
      <protection locked="0"/>
    </xf>
    <xf numFmtId="0" fontId="1" fillId="3" borderId="20" xfId="0" applyFont="1" applyFill="1" applyBorder="1" applyAlignment="1" applyProtection="1">
      <alignment horizontal="center" vertical="center" wrapText="1"/>
      <protection locked="0"/>
    </xf>
    <xf numFmtId="0" fontId="1" fillId="3" borderId="21" xfId="0" applyFont="1" applyFill="1" applyBorder="1" applyAlignment="1" applyProtection="1">
      <alignment horizontal="center" vertical="center" wrapText="1"/>
      <protection locked="0"/>
    </xf>
    <xf numFmtId="0" fontId="1" fillId="3" borderId="53" xfId="0" applyFont="1" applyFill="1" applyBorder="1" applyAlignment="1" applyProtection="1">
      <alignment horizontal="center" vertical="center" wrapText="1"/>
      <protection locked="0"/>
    </xf>
    <xf numFmtId="0" fontId="1" fillId="3" borderId="25" xfId="0" applyFont="1" applyFill="1" applyBorder="1" applyAlignment="1" applyProtection="1">
      <alignment horizontal="center" vertical="center" wrapText="1"/>
      <protection locked="0"/>
    </xf>
    <xf numFmtId="0" fontId="35" fillId="3" borderId="0" xfId="0" applyFont="1" applyFill="1" applyBorder="1" applyAlignment="1">
      <alignment vertical="center"/>
    </xf>
    <xf numFmtId="0" fontId="40" fillId="3" borderId="0" xfId="0" quotePrefix="1" applyFont="1" applyFill="1" applyBorder="1" applyAlignment="1">
      <alignment horizontal="center" vertical="center"/>
    </xf>
    <xf numFmtId="0" fontId="40" fillId="3" borderId="0" xfId="0" applyFont="1" applyFill="1" applyBorder="1" applyAlignment="1">
      <alignment horizontal="center" vertical="center"/>
    </xf>
    <xf numFmtId="0" fontId="1" fillId="3" borderId="95" xfId="0" applyFont="1" applyFill="1" applyBorder="1" applyAlignment="1">
      <alignment horizontal="justify" vertical="center" wrapText="1"/>
    </xf>
    <xf numFmtId="0" fontId="19" fillId="3" borderId="95" xfId="0" applyFont="1" applyFill="1" applyBorder="1" applyAlignment="1" applyProtection="1">
      <alignment horizontal="center" vertical="center" wrapText="1"/>
      <protection locked="0"/>
    </xf>
    <xf numFmtId="0" fontId="40" fillId="3" borderId="1" xfId="0" quotePrefix="1" applyFont="1" applyFill="1" applyBorder="1" applyAlignment="1">
      <alignment horizontal="center" vertical="center"/>
    </xf>
    <xf numFmtId="0" fontId="1" fillId="0" borderId="107" xfId="0" applyFont="1" applyBorder="1" applyAlignment="1">
      <alignment horizontal="justify" vertical="center" wrapText="1"/>
    </xf>
    <xf numFmtId="0" fontId="1" fillId="0" borderId="108" xfId="0" applyFont="1" applyBorder="1" applyAlignment="1" applyProtection="1">
      <alignment horizontal="center" vertical="center" wrapText="1"/>
      <protection locked="0"/>
    </xf>
    <xf numFmtId="0" fontId="8" fillId="3" borderId="106" xfId="0" applyFont="1" applyFill="1" applyBorder="1" applyAlignment="1">
      <alignment horizontal="center" vertical="center" wrapText="1"/>
    </xf>
    <xf numFmtId="0" fontId="19" fillId="2" borderId="58" xfId="0" applyFont="1" applyFill="1" applyBorder="1" applyAlignment="1">
      <alignment horizontal="center" vertical="center" wrapText="1"/>
    </xf>
    <xf numFmtId="0" fontId="60" fillId="3" borderId="2" xfId="0" applyFont="1" applyFill="1" applyBorder="1" applyAlignment="1">
      <alignment horizontal="left" vertical="center" wrapText="1"/>
    </xf>
    <xf numFmtId="0" fontId="60" fillId="6" borderId="103" xfId="0" applyFont="1" applyFill="1" applyBorder="1" applyAlignment="1">
      <alignment vertical="center" wrapText="1"/>
    </xf>
    <xf numFmtId="0" fontId="22" fillId="3" borderId="109" xfId="0" applyFont="1" applyFill="1" applyBorder="1" applyAlignment="1">
      <alignment vertical="center" wrapText="1"/>
    </xf>
    <xf numFmtId="0" fontId="0" fillId="3" borderId="110" xfId="0" applyFill="1" applyBorder="1" applyProtection="1">
      <protection locked="0"/>
    </xf>
    <xf numFmtId="0" fontId="44" fillId="3" borderId="87" xfId="0" applyFont="1" applyFill="1" applyBorder="1" applyAlignment="1" applyProtection="1">
      <alignment horizontal="center" vertical="center" wrapText="1"/>
      <protection locked="0"/>
    </xf>
    <xf numFmtId="0" fontId="44" fillId="3" borderId="111" xfId="0" applyFont="1" applyFill="1" applyBorder="1" applyAlignment="1" applyProtection="1">
      <alignment horizontal="center" vertical="center" wrapText="1"/>
      <protection locked="0"/>
    </xf>
    <xf numFmtId="0" fontId="44" fillId="3" borderId="74" xfId="0" applyFont="1" applyFill="1" applyBorder="1" applyAlignment="1" applyProtection="1">
      <alignment horizontal="center" vertical="center" wrapText="1"/>
      <protection locked="0"/>
    </xf>
    <xf numFmtId="0" fontId="44" fillId="3" borderId="77" xfId="0" applyFont="1" applyFill="1" applyBorder="1" applyAlignment="1" applyProtection="1">
      <alignment horizontal="center" vertical="center" wrapText="1"/>
      <protection locked="0"/>
    </xf>
    <xf numFmtId="0" fontId="0" fillId="3" borderId="0" xfId="0" applyFill="1"/>
    <xf numFmtId="0" fontId="32" fillId="3" borderId="0" xfId="0" applyFont="1" applyFill="1" applyAlignment="1">
      <alignment horizontal="left" vertical="center" wrapText="1"/>
    </xf>
    <xf numFmtId="0" fontId="60" fillId="2" borderId="16" xfId="0" applyFont="1" applyFill="1" applyBorder="1" applyAlignment="1">
      <alignment horizontal="center" vertical="center" wrapText="1"/>
    </xf>
    <xf numFmtId="0" fontId="22" fillId="3" borderId="0" xfId="0" applyFont="1" applyFill="1" applyBorder="1" applyAlignment="1">
      <alignment vertical="center" wrapText="1"/>
    </xf>
    <xf numFmtId="0" fontId="0" fillId="3" borderId="0" xfId="0" applyFill="1" applyBorder="1" applyProtection="1">
      <protection locked="0"/>
    </xf>
    <xf numFmtId="0" fontId="22" fillId="3" borderId="112" xfId="0" applyFont="1" applyFill="1" applyBorder="1" applyAlignment="1">
      <alignment vertical="center" wrapText="1"/>
    </xf>
    <xf numFmtId="0" fontId="0" fillId="3" borderId="112" xfId="0" applyFill="1" applyBorder="1" applyProtection="1">
      <protection locked="0"/>
    </xf>
    <xf numFmtId="0" fontId="44" fillId="3" borderId="112" xfId="0" applyFont="1" applyFill="1" applyBorder="1" applyAlignment="1" applyProtection="1">
      <alignment horizontal="center" vertical="center" wrapText="1"/>
      <protection locked="0"/>
    </xf>
    <xf numFmtId="0" fontId="44" fillId="3" borderId="16" xfId="0" applyFont="1" applyFill="1" applyBorder="1" applyAlignment="1" applyProtection="1">
      <alignment horizontal="center" vertical="center" wrapText="1"/>
      <protection locked="0"/>
    </xf>
    <xf numFmtId="0" fontId="22" fillId="7" borderId="72" xfId="0" applyFont="1" applyFill="1" applyBorder="1" applyAlignment="1">
      <alignment vertical="center" wrapText="1"/>
    </xf>
    <xf numFmtId="0" fontId="0" fillId="7" borderId="110" xfId="0" applyFill="1" applyBorder="1" applyProtection="1">
      <protection locked="0"/>
    </xf>
    <xf numFmtId="0" fontId="44" fillId="7" borderId="111" xfId="0" applyFont="1" applyFill="1" applyBorder="1" applyAlignment="1" applyProtection="1">
      <alignment horizontal="center" vertical="center" wrapText="1"/>
      <protection locked="0"/>
    </xf>
    <xf numFmtId="0" fontId="0" fillId="7" borderId="73" xfId="0" applyFill="1" applyBorder="1" applyProtection="1">
      <protection locked="0"/>
    </xf>
    <xf numFmtId="0" fontId="44" fillId="7" borderId="74" xfId="0" applyFont="1" applyFill="1" applyBorder="1" applyAlignment="1" applyProtection="1">
      <alignment horizontal="center" vertical="center" wrapText="1"/>
      <protection locked="0"/>
    </xf>
    <xf numFmtId="0" fontId="36" fillId="0" borderId="0" xfId="0" applyFont="1" applyBorder="1" applyAlignment="1">
      <alignment horizontal="justify" vertical="center" wrapText="1"/>
    </xf>
    <xf numFmtId="0" fontId="36" fillId="0" borderId="0" xfId="0" applyFont="1" applyBorder="1" applyAlignment="1">
      <alignment vertical="center" wrapText="1"/>
    </xf>
    <xf numFmtId="0" fontId="44" fillId="3" borderId="113" xfId="0" applyFont="1" applyFill="1" applyBorder="1" applyAlignment="1" applyProtection="1">
      <alignment horizontal="center" vertical="center" wrapText="1"/>
      <protection locked="0"/>
    </xf>
    <xf numFmtId="0" fontId="0" fillId="3" borderId="0" xfId="0" applyFill="1"/>
    <xf numFmtId="0" fontId="9" fillId="3" borderId="0" xfId="0" applyFont="1" applyFill="1" applyAlignment="1">
      <alignment horizontal="justify" vertical="justify" wrapText="1"/>
    </xf>
    <xf numFmtId="0" fontId="0" fillId="3" borderId="0" xfId="0" applyFill="1"/>
    <xf numFmtId="0" fontId="9" fillId="3" borderId="0" xfId="0" applyFont="1" applyFill="1" applyAlignment="1">
      <alignment horizontal="justify" vertical="center"/>
    </xf>
    <xf numFmtId="0" fontId="19" fillId="2" borderId="57" xfId="0" applyFont="1" applyFill="1" applyBorder="1" applyAlignment="1">
      <alignment horizontal="left" vertical="center" wrapText="1"/>
    </xf>
    <xf numFmtId="0" fontId="49" fillId="2" borderId="114" xfId="0" applyFont="1" applyFill="1" applyBorder="1" applyAlignment="1">
      <alignment horizontal="center" vertical="center" wrapText="1"/>
    </xf>
    <xf numFmtId="0" fontId="4" fillId="3" borderId="0" xfId="0" applyFont="1" applyFill="1" applyAlignment="1">
      <alignment horizontal="center" vertical="center"/>
    </xf>
    <xf numFmtId="0" fontId="9" fillId="3" borderId="0" xfId="0" applyFont="1" applyFill="1" applyAlignment="1">
      <alignment horizontal="left" vertical="center" wrapText="1"/>
    </xf>
    <xf numFmtId="0" fontId="0" fillId="3" borderId="0" xfId="0" applyFill="1"/>
    <xf numFmtId="0" fontId="0" fillId="3" borderId="0" xfId="0" applyFill="1" applyAlignment="1">
      <alignment horizontal="center"/>
    </xf>
    <xf numFmtId="0" fontId="9" fillId="3" borderId="0" xfId="0" applyFont="1" applyFill="1" applyAlignment="1">
      <alignment horizontal="justify" vertical="center"/>
    </xf>
    <xf numFmtId="0" fontId="32" fillId="3" borderId="0" xfId="0" applyFont="1" applyFill="1" applyBorder="1" applyAlignment="1">
      <alignment horizontal="left" vertical="center"/>
    </xf>
    <xf numFmtId="0" fontId="26" fillId="3" borderId="0" xfId="0" applyFont="1" applyFill="1" applyAlignment="1">
      <alignment horizontal="center" vertical="center" wrapText="1"/>
    </xf>
    <xf numFmtId="0" fontId="1" fillId="3" borderId="92" xfId="0" applyFont="1" applyFill="1" applyBorder="1" applyAlignment="1">
      <alignment horizontal="justify" vertical="center" wrapText="1"/>
    </xf>
    <xf numFmtId="0" fontId="19" fillId="3" borderId="92" xfId="0" applyFont="1" applyFill="1" applyBorder="1" applyAlignment="1" applyProtection="1">
      <alignment horizontal="center" vertical="center" wrapText="1"/>
      <protection locked="0"/>
    </xf>
    <xf numFmtId="0" fontId="1" fillId="3" borderId="12" xfId="0" applyFont="1" applyFill="1" applyBorder="1" applyAlignment="1">
      <alignment horizontal="justify" vertical="center" wrapText="1"/>
    </xf>
    <xf numFmtId="0" fontId="19" fillId="3" borderId="12" xfId="0" applyFont="1" applyFill="1" applyBorder="1" applyAlignment="1" applyProtection="1">
      <alignment horizontal="center" vertical="center" wrapText="1"/>
      <protection locked="0"/>
    </xf>
    <xf numFmtId="0" fontId="57" fillId="3" borderId="0" xfId="0" applyFont="1" applyFill="1" applyBorder="1" applyAlignment="1">
      <alignment horizontal="center" vertical="center" wrapText="1"/>
    </xf>
    <xf numFmtId="0" fontId="11" fillId="3" borderId="0" xfId="0" applyFont="1" applyFill="1" applyAlignment="1">
      <alignment horizontal="right" vertical="center" wrapText="1"/>
    </xf>
    <xf numFmtId="0" fontId="61" fillId="3" borderId="95" xfId="0" applyFont="1" applyFill="1" applyBorder="1" applyAlignment="1">
      <alignment vertical="center" wrapText="1"/>
    </xf>
    <xf numFmtId="0" fontId="61" fillId="3" borderId="14" xfId="0" applyFont="1" applyFill="1" applyBorder="1" applyAlignment="1">
      <alignment vertical="center" wrapText="1"/>
    </xf>
    <xf numFmtId="0" fontId="44" fillId="0" borderId="102" xfId="0" applyFont="1" applyFill="1" applyBorder="1" applyAlignment="1" applyProtection="1">
      <alignment vertical="center" wrapText="1"/>
      <protection locked="0"/>
    </xf>
    <xf numFmtId="0" fontId="44" fillId="0" borderId="97" xfId="0" applyFont="1" applyFill="1" applyBorder="1" applyProtection="1">
      <protection locked="0"/>
    </xf>
    <xf numFmtId="0" fontId="44" fillId="0" borderId="95" xfId="0" applyFont="1" applyFill="1" applyBorder="1"/>
    <xf numFmtId="0" fontId="31" fillId="0" borderId="97" xfId="0" applyFont="1" applyFill="1" applyBorder="1" applyProtection="1">
      <protection locked="0"/>
    </xf>
    <xf numFmtId="0" fontId="31" fillId="0" borderId="0" xfId="0" applyFont="1" applyFill="1"/>
    <xf numFmtId="0" fontId="34" fillId="0" borderId="0" xfId="0" applyFont="1" applyFill="1"/>
    <xf numFmtId="0" fontId="44" fillId="0" borderId="97" xfId="0" applyFont="1" applyFill="1" applyBorder="1" applyAlignment="1" applyProtection="1">
      <alignment vertical="center" wrapText="1"/>
      <protection locked="0"/>
    </xf>
    <xf numFmtId="0" fontId="42" fillId="0" borderId="97" xfId="0" applyFont="1" applyFill="1" applyBorder="1" applyAlignment="1" applyProtection="1">
      <alignment vertical="center" wrapText="1"/>
      <protection locked="0"/>
    </xf>
    <xf numFmtId="0" fontId="44" fillId="0" borderId="97" xfId="0" applyFont="1" applyFill="1" applyBorder="1" applyAlignment="1" applyProtection="1">
      <alignment vertical="center"/>
      <protection locked="0"/>
    </xf>
    <xf numFmtId="0" fontId="61" fillId="0" borderId="97" xfId="0" applyFont="1" applyFill="1" applyBorder="1" applyProtection="1">
      <protection locked="0"/>
    </xf>
    <xf numFmtId="0" fontId="0" fillId="3" borderId="0" xfId="0" applyFill="1"/>
    <xf numFmtId="0" fontId="9" fillId="3" borderId="0" xfId="0" applyFont="1" applyFill="1" applyAlignment="1">
      <alignment horizontal="justify" vertical="center"/>
    </xf>
    <xf numFmtId="0" fontId="32" fillId="3" borderId="0" xfId="0" applyFont="1" applyFill="1" applyBorder="1" applyAlignment="1">
      <alignment horizontal="left" vertical="center"/>
    </xf>
    <xf numFmtId="0" fontId="0" fillId="3" borderId="0" xfId="0" applyFill="1" applyBorder="1"/>
    <xf numFmtId="0" fontId="32" fillId="3" borderId="0" xfId="0" applyFont="1" applyFill="1" applyBorder="1" applyAlignment="1">
      <alignment vertical="center"/>
    </xf>
    <xf numFmtId="0" fontId="8" fillId="2" borderId="116" xfId="0" applyFont="1" applyFill="1" applyBorder="1" applyAlignment="1">
      <alignment horizontal="center" vertical="center" wrapText="1"/>
    </xf>
    <xf numFmtId="0" fontId="8" fillId="2" borderId="13" xfId="0" applyFont="1" applyFill="1" applyBorder="1" applyAlignment="1">
      <alignment horizontal="center" vertical="center" wrapText="1"/>
    </xf>
    <xf numFmtId="0" fontId="39" fillId="3" borderId="14" xfId="0" applyFont="1" applyFill="1" applyBorder="1" applyAlignment="1">
      <alignment horizontal="center" vertical="center"/>
    </xf>
    <xf numFmtId="0" fontId="9" fillId="3" borderId="117" xfId="0" applyFont="1" applyFill="1" applyBorder="1" applyAlignment="1">
      <alignment vertical="center" wrapText="1"/>
    </xf>
    <xf numFmtId="0" fontId="9" fillId="3" borderId="118" xfId="0" applyFont="1" applyFill="1" applyBorder="1" applyAlignment="1" applyProtection="1">
      <alignment horizontal="center" vertical="center" wrapText="1"/>
      <protection locked="0"/>
    </xf>
    <xf numFmtId="0" fontId="9" fillId="3" borderId="119" xfId="0" applyFont="1" applyFill="1" applyBorder="1" applyAlignment="1">
      <alignment vertical="center" wrapText="1"/>
    </xf>
    <xf numFmtId="0" fontId="9" fillId="3" borderId="120" xfId="0" applyFont="1" applyFill="1" applyBorder="1" applyAlignment="1" applyProtection="1">
      <alignment horizontal="center" vertical="center" wrapText="1"/>
      <protection locked="0"/>
    </xf>
    <xf numFmtId="0" fontId="9" fillId="0" borderId="119" xfId="0" applyFont="1" applyFill="1" applyBorder="1" applyAlignment="1">
      <alignment vertical="center" wrapText="1"/>
    </xf>
    <xf numFmtId="0" fontId="9" fillId="0" borderId="120" xfId="0" applyFont="1" applyFill="1" applyBorder="1" applyAlignment="1" applyProtection="1">
      <alignment horizontal="center" vertical="center" wrapText="1"/>
      <protection locked="0"/>
    </xf>
    <xf numFmtId="0" fontId="9" fillId="3" borderId="121" xfId="0" applyFont="1" applyFill="1" applyBorder="1" applyAlignment="1">
      <alignment vertical="center" wrapText="1"/>
    </xf>
    <xf numFmtId="0" fontId="9" fillId="3" borderId="122" xfId="0" applyFont="1" applyFill="1" applyBorder="1" applyAlignment="1" applyProtection="1">
      <alignment horizontal="center" vertical="center" wrapText="1"/>
      <protection locked="0"/>
    </xf>
    <xf numFmtId="0" fontId="61" fillId="0" borderId="97" xfId="0" applyFont="1" applyFill="1" applyBorder="1" applyAlignment="1" applyProtection="1">
      <alignment vertical="center" wrapText="1"/>
      <protection locked="0"/>
    </xf>
    <xf numFmtId="0" fontId="1" fillId="3" borderId="89" xfId="0" applyFont="1" applyFill="1" applyBorder="1" applyAlignment="1" applyProtection="1">
      <alignment horizontal="center" vertical="center" wrapText="1"/>
      <protection locked="0"/>
    </xf>
    <xf numFmtId="0" fontId="39" fillId="3" borderId="123" xfId="0" applyFont="1" applyFill="1" applyBorder="1" applyAlignment="1">
      <alignment horizontal="center" vertical="center"/>
    </xf>
    <xf numFmtId="0" fontId="1" fillId="3" borderId="15" xfId="0" applyFont="1" applyFill="1" applyBorder="1" applyAlignment="1">
      <alignment horizontal="justify" vertical="center" wrapText="1"/>
    </xf>
    <xf numFmtId="0" fontId="9" fillId="3" borderId="0" xfId="0" applyFont="1" applyFill="1" applyAlignment="1">
      <alignment horizontal="justify" vertical="justify" wrapText="1"/>
    </xf>
    <xf numFmtId="0" fontId="19" fillId="2" borderId="124" xfId="0" applyFont="1" applyFill="1" applyBorder="1" applyAlignment="1">
      <alignment horizontal="center" vertical="center" wrapText="1"/>
    </xf>
    <xf numFmtId="0" fontId="19" fillId="2" borderId="125" xfId="0" applyFont="1" applyFill="1" applyBorder="1" applyAlignment="1">
      <alignment horizontal="center" vertical="center" wrapText="1"/>
    </xf>
    <xf numFmtId="0" fontId="1" fillId="0" borderId="126" xfId="0" applyFont="1" applyBorder="1" applyAlignment="1">
      <alignment vertical="center"/>
    </xf>
    <xf numFmtId="0" fontId="1" fillId="0" borderId="127" xfId="0" applyFont="1" applyBorder="1" applyAlignment="1" applyProtection="1">
      <alignment horizontal="center" vertical="center" wrapText="1"/>
      <protection locked="0"/>
    </xf>
    <xf numFmtId="0" fontId="61" fillId="3" borderId="14" xfId="0" applyFont="1" applyFill="1" applyBorder="1" applyAlignment="1">
      <alignment horizontal="left" vertical="center" wrapText="1"/>
    </xf>
    <xf numFmtId="0" fontId="19" fillId="2" borderId="128" xfId="0" applyFont="1" applyFill="1" applyBorder="1" applyAlignment="1">
      <alignment horizontal="center" vertical="center" wrapText="1"/>
    </xf>
    <xf numFmtId="0" fontId="49" fillId="2" borderId="128" xfId="0" applyFont="1" applyFill="1" applyBorder="1" applyAlignment="1">
      <alignment horizontal="center" vertical="center" wrapText="1"/>
    </xf>
    <xf numFmtId="0" fontId="22" fillId="3" borderId="129" xfId="0" applyFont="1" applyFill="1" applyBorder="1" applyAlignment="1">
      <alignment vertical="center" wrapText="1"/>
    </xf>
    <xf numFmtId="0" fontId="0" fillId="3" borderId="130" xfId="0" applyFill="1" applyBorder="1" applyProtection="1">
      <protection locked="0"/>
    </xf>
    <xf numFmtId="0" fontId="68" fillId="3" borderId="131" xfId="0" applyFont="1" applyFill="1" applyBorder="1" applyAlignment="1">
      <alignment horizontal="center" vertical="center" wrapText="1"/>
    </xf>
    <xf numFmtId="0" fontId="22" fillId="3" borderId="132" xfId="0" applyFont="1" applyFill="1" applyBorder="1" applyAlignment="1">
      <alignment vertical="center" wrapText="1"/>
    </xf>
    <xf numFmtId="0" fontId="68" fillId="3" borderId="133" xfId="0" applyFont="1" applyFill="1" applyBorder="1" applyAlignment="1">
      <alignment horizontal="center" vertical="center" wrapText="1"/>
    </xf>
    <xf numFmtId="0" fontId="53" fillId="3" borderId="134" xfId="0" applyFont="1" applyFill="1" applyBorder="1" applyAlignment="1">
      <alignment horizontal="justify" vertical="center"/>
    </xf>
    <xf numFmtId="0" fontId="0" fillId="3" borderId="135" xfId="0" applyFill="1" applyBorder="1" applyProtection="1">
      <protection locked="0"/>
    </xf>
    <xf numFmtId="0" fontId="68" fillId="3" borderId="136" xfId="0" applyFont="1" applyFill="1" applyBorder="1" applyAlignment="1">
      <alignment horizontal="center" vertical="center" wrapText="1"/>
    </xf>
    <xf numFmtId="0" fontId="9" fillId="3" borderId="0" xfId="0" applyFont="1" applyFill="1" applyAlignment="1" applyProtection="1">
      <alignment horizontal="justify" vertical="justify" wrapText="1"/>
      <protection locked="0"/>
    </xf>
    <xf numFmtId="0" fontId="5" fillId="3" borderId="0" xfId="0" applyFont="1" applyFill="1" applyAlignment="1">
      <alignment horizontal="center" vertical="center"/>
    </xf>
    <xf numFmtId="0" fontId="4" fillId="3" borderId="0" xfId="0" applyFont="1" applyFill="1" applyAlignment="1">
      <alignment horizontal="center" vertical="center"/>
    </xf>
    <xf numFmtId="0" fontId="27" fillId="3" borderId="0" xfId="0" applyFont="1" applyFill="1" applyAlignment="1">
      <alignment horizontal="center" vertical="center"/>
    </xf>
    <xf numFmtId="0" fontId="9" fillId="3" borderId="0" xfId="0" applyFont="1" applyFill="1" applyAlignment="1">
      <alignment horizontal="justify" vertical="justify"/>
    </xf>
    <xf numFmtId="0" fontId="9" fillId="3" borderId="0" xfId="0" applyFont="1" applyFill="1" applyAlignment="1" applyProtection="1">
      <alignment horizontal="justify" vertical="justify"/>
      <protection locked="0"/>
    </xf>
    <xf numFmtId="0" fontId="9" fillId="3" borderId="0" xfId="0" applyFont="1" applyFill="1" applyAlignment="1">
      <alignment horizontal="left" vertical="center" wrapText="1"/>
    </xf>
    <xf numFmtId="0" fontId="0" fillId="3" borderId="0" xfId="0" applyFill="1"/>
    <xf numFmtId="0" fontId="0" fillId="3" borderId="0" xfId="0" applyFill="1" applyAlignment="1">
      <alignment horizontal="center"/>
    </xf>
    <xf numFmtId="0" fontId="9" fillId="3" borderId="0" xfId="0" applyFont="1" applyFill="1" applyAlignment="1">
      <alignment horizontal="justify" vertical="center"/>
    </xf>
    <xf numFmtId="0" fontId="9" fillId="3" borderId="0" xfId="0" applyFont="1" applyFill="1" applyAlignment="1" applyProtection="1">
      <alignment horizontal="left" vertical="center" wrapText="1"/>
      <protection locked="0"/>
    </xf>
    <xf numFmtId="0" fontId="9" fillId="3" borderId="0" xfId="0" applyFont="1" applyFill="1" applyAlignment="1">
      <alignment horizontal="center" vertical="center"/>
    </xf>
    <xf numFmtId="0" fontId="32" fillId="3" borderId="18" xfId="0" applyFont="1" applyFill="1" applyBorder="1" applyAlignment="1">
      <alignment horizontal="left" vertical="center"/>
    </xf>
    <xf numFmtId="0" fontId="0" fillId="3" borderId="0" xfId="0" applyFill="1" applyBorder="1"/>
    <xf numFmtId="0" fontId="9" fillId="3" borderId="0" xfId="0" applyFont="1" applyFill="1" applyAlignment="1">
      <alignment horizontal="justify" vertical="justify" wrapText="1"/>
    </xf>
    <xf numFmtId="0" fontId="9" fillId="3" borderId="0" xfId="0" applyFont="1" applyFill="1" applyAlignment="1">
      <alignment horizontal="left" vertical="justify" wrapText="1"/>
    </xf>
    <xf numFmtId="0" fontId="69" fillId="3" borderId="0" xfId="0" applyFont="1" applyFill="1" applyAlignment="1">
      <alignment horizontal="left" vertical="center" wrapText="1"/>
    </xf>
    <xf numFmtId="0" fontId="9" fillId="3" borderId="0" xfId="0" applyFont="1" applyFill="1" applyAlignment="1" applyProtection="1">
      <alignment horizontal="center" vertical="center" wrapText="1"/>
      <protection locked="0"/>
    </xf>
    <xf numFmtId="0" fontId="12" fillId="0" borderId="0" xfId="0" applyFont="1" applyFill="1" applyBorder="1" applyAlignment="1">
      <alignment horizontal="left" vertical="center" wrapText="1"/>
    </xf>
    <xf numFmtId="0" fontId="27" fillId="3" borderId="0" xfId="0" applyFont="1" applyFill="1" applyAlignment="1">
      <alignment horizontal="center" vertical="center" wrapText="1"/>
    </xf>
    <xf numFmtId="0" fontId="70" fillId="3" borderId="115" xfId="0" applyFont="1" applyFill="1" applyBorder="1" applyAlignment="1">
      <alignment horizontal="left" vertical="center"/>
    </xf>
    <xf numFmtId="0" fontId="26" fillId="3" borderId="0" xfId="0" applyFont="1" applyFill="1" applyAlignment="1">
      <alignment horizontal="left" vertical="center" wrapText="1"/>
    </xf>
    <xf numFmtId="0" fontId="65" fillId="3" borderId="93" xfId="0" applyFont="1" applyFill="1" applyBorder="1" applyAlignment="1">
      <alignment horizontal="center" wrapText="1"/>
    </xf>
    <xf numFmtId="0" fontId="65" fillId="3" borderId="94" xfId="0" applyFont="1" applyFill="1" applyBorder="1" applyAlignment="1">
      <alignment horizontal="center" wrapText="1"/>
    </xf>
    <xf numFmtId="0" fontId="65" fillId="3" borderId="13" xfId="0" applyFont="1" applyFill="1" applyBorder="1" applyAlignment="1">
      <alignment horizontal="center" wrapText="1"/>
    </xf>
    <xf numFmtId="0" fontId="60" fillId="3" borderId="13" xfId="0" applyFont="1" applyFill="1" applyBorder="1" applyAlignment="1">
      <alignment horizontal="center" vertical="center" wrapText="1"/>
    </xf>
    <xf numFmtId="0" fontId="60" fillId="3" borderId="104" xfId="0" applyFont="1" applyFill="1" applyBorder="1" applyAlignment="1">
      <alignment horizontal="center" vertical="center" wrapText="1"/>
    </xf>
    <xf numFmtId="0" fontId="60" fillId="3" borderId="103" xfId="0" applyFont="1" applyFill="1" applyBorder="1" applyAlignment="1">
      <alignment horizontal="center" vertical="center" wrapText="1"/>
    </xf>
    <xf numFmtId="0" fontId="60" fillId="3" borderId="105" xfId="0" applyFont="1" applyFill="1" applyBorder="1" applyAlignment="1">
      <alignment horizontal="center" vertical="center" wrapText="1"/>
    </xf>
    <xf numFmtId="0" fontId="1" fillId="3" borderId="0" xfId="0" applyFont="1" applyFill="1" applyAlignment="1">
      <alignment horizontal="left" vertical="center"/>
    </xf>
    <xf numFmtId="0" fontId="61" fillId="3" borderId="13" xfId="0" applyFont="1" applyFill="1" applyBorder="1" applyAlignment="1">
      <alignment horizontal="left" vertical="center" wrapText="1"/>
    </xf>
    <xf numFmtId="0" fontId="61" fillId="3" borderId="95" xfId="0" applyFont="1" applyFill="1" applyBorder="1" applyAlignment="1">
      <alignment horizontal="left" vertical="center" wrapText="1"/>
    </xf>
    <xf numFmtId="0" fontId="61" fillId="3" borderId="14" xfId="0" applyFont="1" applyFill="1" applyBorder="1" applyAlignment="1">
      <alignment horizontal="left" vertical="center" wrapText="1"/>
    </xf>
    <xf numFmtId="0" fontId="26" fillId="3" borderId="0" xfId="0" applyFont="1" applyFill="1" applyAlignment="1">
      <alignment horizontal="center" vertical="center" wrapText="1"/>
    </xf>
    <xf numFmtId="0" fontId="61" fillId="3" borderId="11" xfId="0" applyFont="1" applyFill="1" applyBorder="1" applyAlignment="1">
      <alignment horizontal="left" vertical="center" wrapText="1"/>
    </xf>
    <xf numFmtId="0" fontId="71" fillId="3" borderId="0" xfId="0" applyFont="1" applyFill="1" applyAlignment="1">
      <alignment horizontal="left" vertical="center"/>
    </xf>
    <xf numFmtId="0" fontId="32" fillId="3" borderId="0" xfId="0" applyFont="1" applyFill="1" applyBorder="1" applyAlignment="1">
      <alignment horizontal="left" vertical="center" wrapText="1"/>
    </xf>
    <xf numFmtId="0" fontId="44" fillId="3" borderId="0" xfId="0" applyFont="1" applyFill="1" applyAlignment="1">
      <alignment horizontal="left" vertical="center" wrapText="1"/>
    </xf>
    <xf numFmtId="0" fontId="9" fillId="3" borderId="0" xfId="0" applyFont="1" applyFill="1" applyAlignment="1" applyProtection="1">
      <alignment horizontal="justify" vertical="center"/>
      <protection locked="0"/>
    </xf>
    <xf numFmtId="0" fontId="36" fillId="0" borderId="0" xfId="0" applyFont="1" applyBorder="1" applyAlignment="1">
      <alignment horizontal="justify" vertical="center" wrapText="1"/>
    </xf>
    <xf numFmtId="0" fontId="32" fillId="3" borderId="0" xfId="0" applyFont="1" applyFill="1" applyBorder="1" applyAlignment="1">
      <alignment horizontal="left" vertical="top" wrapText="1"/>
    </xf>
    <xf numFmtId="0" fontId="1" fillId="3" borderId="0" xfId="0" applyFont="1" applyFill="1" applyAlignment="1">
      <alignment horizontal="justify" vertical="justify" wrapText="1"/>
    </xf>
    <xf numFmtId="0" fontId="25" fillId="3" borderId="0" xfId="0" applyFont="1" applyFill="1" applyAlignment="1">
      <alignment horizontal="center" vertical="center"/>
    </xf>
    <xf numFmtId="0" fontId="26" fillId="3" borderId="0" xfId="0" applyFont="1" applyFill="1" applyAlignment="1">
      <alignment horizontal="center" vertical="center"/>
    </xf>
    <xf numFmtId="0" fontId="28" fillId="3" borderId="0" xfId="0" applyFont="1" applyFill="1" applyAlignment="1">
      <alignment horizontal="center" vertical="center"/>
    </xf>
    <xf numFmtId="0" fontId="72" fillId="3" borderId="0" xfId="0" applyFont="1" applyFill="1" applyAlignment="1">
      <alignment horizontal="left" vertical="center" wrapText="1"/>
    </xf>
    <xf numFmtId="0" fontId="11" fillId="2" borderId="137" xfId="0" applyFont="1" applyFill="1" applyBorder="1" applyAlignment="1">
      <alignment horizontal="center" vertical="center" wrapText="1"/>
    </xf>
    <xf numFmtId="0" fontId="49" fillId="2" borderId="138" xfId="0" applyFont="1" applyFill="1" applyBorder="1" applyAlignment="1">
      <alignment horizontal="center" vertical="center" wrapText="1"/>
    </xf>
    <xf numFmtId="0" fontId="49" fillId="2" borderId="139" xfId="0" applyFont="1" applyFill="1" applyBorder="1" applyAlignment="1">
      <alignment horizontal="center" vertical="center" wrapText="1"/>
    </xf>
    <xf numFmtId="0" fontId="12" fillId="3" borderId="140" xfId="0" applyFont="1" applyFill="1" applyBorder="1" applyAlignment="1">
      <alignment horizontal="left" vertical="center" wrapText="1"/>
    </xf>
    <xf numFmtId="0" fontId="11" fillId="3" borderId="141" xfId="0" applyFont="1" applyFill="1" applyBorder="1" applyAlignment="1">
      <alignment horizontal="center" vertical="center" wrapText="1"/>
    </xf>
    <xf numFmtId="0" fontId="12" fillId="3" borderId="142" xfId="0" applyFont="1" applyFill="1" applyBorder="1" applyAlignment="1">
      <alignment horizontal="left" vertical="center" wrapText="1"/>
    </xf>
    <xf numFmtId="0" fontId="11" fillId="3" borderId="143" xfId="0" applyFont="1" applyFill="1" applyBorder="1" applyAlignment="1">
      <alignment horizontal="center" vertical="center" wrapText="1"/>
    </xf>
    <xf numFmtId="0" fontId="12" fillId="3" borderId="144" xfId="0" applyFont="1" applyFill="1" applyBorder="1" applyAlignment="1">
      <alignment horizontal="left" vertical="center" wrapText="1"/>
    </xf>
    <xf numFmtId="0" fontId="11" fillId="3" borderId="145" xfId="0" applyFont="1" applyFill="1" applyBorder="1" applyAlignment="1" applyProtection="1">
      <alignment horizontal="center" vertical="center" wrapText="1"/>
      <protection locked="0"/>
    </xf>
    <xf numFmtId="0" fontId="11" fillId="3" borderId="146" xfId="0" applyFont="1" applyFill="1" applyBorder="1" applyAlignment="1">
      <alignment horizontal="center" vertical="center" wrapText="1"/>
    </xf>
    <xf numFmtId="0" fontId="61" fillId="3" borderId="95" xfId="0" applyFont="1" applyFill="1" applyBorder="1" applyAlignment="1" applyProtection="1">
      <alignment vertical="center"/>
      <protection locked="0"/>
    </xf>
    <xf numFmtId="0" fontId="61" fillId="3" borderId="14" xfId="0" applyFont="1" applyFill="1" applyBorder="1" applyAlignment="1" applyProtection="1">
      <alignment vertical="center"/>
      <protection locked="0"/>
    </xf>
    <xf numFmtId="0" fontId="61" fillId="3" borderId="14" xfId="0" applyFont="1" applyFill="1" applyBorder="1" applyAlignment="1" applyProtection="1">
      <alignment vertical="center" wrapText="1"/>
      <protection locked="0"/>
    </xf>
    <xf numFmtId="0" fontId="61" fillId="3" borderId="14" xfId="0" applyFont="1" applyFill="1" applyBorder="1" applyProtection="1">
      <protection locked="0"/>
    </xf>
    <xf numFmtId="0" fontId="61" fillId="3" borderId="147" xfId="0" applyFont="1" applyFill="1" applyBorder="1" applyProtection="1">
      <protection locked="0"/>
    </xf>
    <xf numFmtId="0" fontId="60" fillId="8" borderId="2" xfId="0" applyFont="1" applyFill="1" applyBorder="1" applyAlignment="1">
      <alignment horizontal="left" vertical="center" wrapText="1"/>
    </xf>
    <xf numFmtId="0" fontId="60" fillId="8" borderId="5" xfId="0" applyFont="1" applyFill="1" applyBorder="1" applyAlignment="1">
      <alignment horizontal="left" vertical="center" wrapText="1"/>
    </xf>
    <xf numFmtId="0" fontId="74" fillId="0" borderId="0" xfId="0" applyFont="1" applyAlignment="1">
      <alignment horizontal="justify" vertical="center"/>
    </xf>
    <xf numFmtId="0" fontId="73" fillId="0" borderId="0" xfId="0" applyFont="1" applyAlignment="1">
      <alignment horizontal="justify" vertical="center"/>
    </xf>
    <xf numFmtId="0" fontId="73" fillId="0" borderId="0" xfId="0" applyFont="1"/>
    <xf numFmtId="0" fontId="61" fillId="3" borderId="0" xfId="0" applyFont="1" applyFill="1" applyBorder="1" applyProtection="1">
      <protection locked="0"/>
    </xf>
    <xf numFmtId="0" fontId="75" fillId="3" borderId="115"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96"/>
  <sheetViews>
    <sheetView tabSelected="1" zoomScale="90" zoomScaleNormal="90" workbookViewId="0">
      <selection activeCell="C66" sqref="C66"/>
    </sheetView>
  </sheetViews>
  <sheetFormatPr baseColWidth="10" defaultRowHeight="15" x14ac:dyDescent="0.25"/>
  <cols>
    <col min="1" max="1" width="10.42578125" customWidth="1"/>
    <col min="2" max="2" width="33.42578125" customWidth="1"/>
    <col min="3" max="3" width="23.85546875" style="125" customWidth="1"/>
    <col min="4" max="4" width="28.5703125" customWidth="1"/>
    <col min="5" max="5" width="13.5703125" customWidth="1"/>
    <col min="6" max="6" width="14.5703125" bestFit="1" customWidth="1"/>
    <col min="7" max="7" width="13.140625" bestFit="1" customWidth="1"/>
  </cols>
  <sheetData>
    <row r="1" spans="1:12" ht="27" customHeight="1" x14ac:dyDescent="0.25">
      <c r="A1" s="404" t="s">
        <v>235</v>
      </c>
      <c r="B1" s="404"/>
      <c r="C1" s="404"/>
      <c r="D1" s="403"/>
      <c r="E1" s="403"/>
      <c r="F1" s="173"/>
      <c r="G1" s="409"/>
    </row>
    <row r="2" spans="1:12" x14ac:dyDescent="0.25">
      <c r="A2" s="4"/>
      <c r="B2" s="4"/>
      <c r="C2" s="4"/>
      <c r="D2" s="5"/>
      <c r="E2" s="5"/>
      <c r="F2" s="173"/>
      <c r="G2" s="409"/>
    </row>
    <row r="3" spans="1:12" s="18" customFormat="1" ht="18.75" x14ac:dyDescent="0.3">
      <c r="A3" s="403" t="s">
        <v>0</v>
      </c>
      <c r="B3" s="403"/>
      <c r="C3" s="403"/>
      <c r="D3" s="403"/>
      <c r="E3" s="403"/>
      <c r="F3" s="17"/>
      <c r="G3" s="409"/>
    </row>
    <row r="4" spans="1:12" s="18" customFormat="1" ht="18.75" x14ac:dyDescent="0.3">
      <c r="A4" s="169"/>
      <c r="B4" s="169"/>
      <c r="C4" s="169"/>
      <c r="D4" s="19"/>
      <c r="E4" s="19"/>
      <c r="F4" s="17"/>
      <c r="G4" s="409"/>
    </row>
    <row r="5" spans="1:12" s="18" customFormat="1" ht="18.75" x14ac:dyDescent="0.3">
      <c r="A5" s="405" t="s">
        <v>1</v>
      </c>
      <c r="B5" s="405"/>
      <c r="C5" s="405"/>
      <c r="D5" s="405"/>
      <c r="E5" s="405"/>
      <c r="F5" s="17"/>
      <c r="G5" s="409"/>
    </row>
    <row r="6" spans="1:12" x14ac:dyDescent="0.25">
      <c r="A6" s="8"/>
      <c r="B6" s="8"/>
      <c r="C6" s="8"/>
      <c r="D6" s="9"/>
      <c r="E6" s="9"/>
      <c r="F6" s="173"/>
      <c r="G6" s="409"/>
    </row>
    <row r="7" spans="1:12" x14ac:dyDescent="0.25">
      <c r="A7" s="8"/>
      <c r="B7" s="8"/>
      <c r="C7" s="8"/>
      <c r="D7" s="9"/>
      <c r="E7" s="9"/>
      <c r="F7" s="173"/>
      <c r="G7" s="409"/>
    </row>
    <row r="8" spans="1:12" ht="56.25" customHeight="1" x14ac:dyDescent="0.25">
      <c r="A8" s="402" t="s">
        <v>103</v>
      </c>
      <c r="B8" s="402"/>
      <c r="C8" s="402"/>
      <c r="D8" s="402"/>
      <c r="E8" s="402"/>
      <c r="F8" s="402"/>
      <c r="G8" s="85"/>
      <c r="J8" s="402"/>
      <c r="K8" s="402"/>
      <c r="L8" s="402"/>
    </row>
    <row r="9" spans="1:12" x14ac:dyDescent="0.25">
      <c r="A9" s="170"/>
      <c r="B9" s="170"/>
      <c r="C9" s="170"/>
      <c r="D9" s="9"/>
      <c r="E9" s="9"/>
      <c r="F9" s="173"/>
      <c r="G9" s="410"/>
    </row>
    <row r="10" spans="1:12" x14ac:dyDescent="0.25">
      <c r="A10" s="170"/>
      <c r="B10" s="170"/>
      <c r="C10" s="170"/>
      <c r="D10" s="9"/>
      <c r="E10" s="9"/>
      <c r="F10" s="173"/>
      <c r="G10" s="410"/>
    </row>
    <row r="11" spans="1:12" ht="75.75" customHeight="1" x14ac:dyDescent="0.25">
      <c r="A11" s="406" t="s">
        <v>233</v>
      </c>
      <c r="B11" s="406"/>
      <c r="C11" s="406"/>
      <c r="D11" s="406"/>
      <c r="E11" s="406"/>
      <c r="F11" s="406"/>
      <c r="G11" s="86"/>
    </row>
    <row r="12" spans="1:12" x14ac:dyDescent="0.25">
      <c r="A12" s="11"/>
      <c r="B12" s="11"/>
      <c r="C12" s="11"/>
      <c r="D12" s="9"/>
      <c r="E12" s="9"/>
      <c r="F12" s="173"/>
      <c r="G12" s="176"/>
      <c r="I12" s="43"/>
      <c r="J12" s="133"/>
      <c r="K12" s="134"/>
      <c r="L12" s="134"/>
    </row>
    <row r="13" spans="1:12" s="125" customFormat="1" ht="15.75" thickBot="1" x14ac:dyDescent="0.3">
      <c r="A13" s="11"/>
      <c r="B13" s="11"/>
      <c r="C13" s="11"/>
      <c r="D13" s="9"/>
      <c r="E13" s="9"/>
      <c r="F13" s="173"/>
      <c r="G13" s="176"/>
      <c r="I13" s="43"/>
      <c r="J13" s="133"/>
      <c r="K13" s="134"/>
      <c r="L13" s="134"/>
    </row>
    <row r="14" spans="1:12" s="125" customFormat="1" ht="105" customHeight="1" x14ac:dyDescent="0.25">
      <c r="A14" s="173"/>
      <c r="B14" s="130" t="s">
        <v>139</v>
      </c>
      <c r="C14" s="131" t="s">
        <v>133</v>
      </c>
      <c r="D14" s="132" t="s">
        <v>234</v>
      </c>
      <c r="E14" s="173"/>
      <c r="F14" s="176"/>
      <c r="G14" s="173"/>
      <c r="I14" s="43"/>
      <c r="J14" s="43"/>
      <c r="K14" s="43"/>
      <c r="L14" s="43"/>
    </row>
    <row r="15" spans="1:12" s="125" customFormat="1" ht="31.5" customHeight="1" x14ac:dyDescent="0.25">
      <c r="A15" s="173"/>
      <c r="B15" s="140" t="s">
        <v>134</v>
      </c>
      <c r="C15" s="182" t="s">
        <v>137</v>
      </c>
      <c r="D15" s="160"/>
      <c r="E15" s="173"/>
      <c r="F15" s="176"/>
      <c r="G15" s="173"/>
      <c r="I15" s="43"/>
      <c r="J15" s="43"/>
      <c r="K15" s="43"/>
      <c r="L15" s="43"/>
    </row>
    <row r="16" spans="1:12" s="125" customFormat="1" ht="24.95" customHeight="1" x14ac:dyDescent="0.25">
      <c r="A16" s="173"/>
      <c r="B16" s="141" t="s">
        <v>2</v>
      </c>
      <c r="C16" s="161"/>
      <c r="D16" s="162" t="s">
        <v>137</v>
      </c>
      <c r="E16" s="9"/>
      <c r="F16" s="173"/>
      <c r="G16" s="176"/>
      <c r="I16" s="43"/>
      <c r="J16" s="43"/>
      <c r="K16" s="43"/>
      <c r="L16" s="43"/>
    </row>
    <row r="17" spans="1:12" s="125" customFormat="1" ht="24.95" customHeight="1" thickBot="1" x14ac:dyDescent="0.3">
      <c r="A17" s="173"/>
      <c r="B17" s="142" t="s">
        <v>136</v>
      </c>
      <c r="C17" s="183"/>
      <c r="D17" s="184" t="s">
        <v>137</v>
      </c>
      <c r="E17" s="173"/>
      <c r="F17" s="173"/>
      <c r="G17" s="176"/>
      <c r="I17" s="43"/>
      <c r="J17" s="43"/>
      <c r="K17" s="43"/>
      <c r="L17" s="43"/>
    </row>
    <row r="18" spans="1:12" s="125" customFormat="1" x14ac:dyDescent="0.25">
      <c r="A18" s="173"/>
      <c r="B18" s="170"/>
      <c r="C18" s="174"/>
      <c r="D18" s="146"/>
      <c r="E18" s="9"/>
      <c r="F18" s="173"/>
      <c r="G18" s="176"/>
      <c r="I18" s="43"/>
      <c r="J18" s="43"/>
      <c r="K18" s="43"/>
      <c r="L18" s="43"/>
    </row>
    <row r="19" spans="1:12" s="125" customFormat="1" ht="12" customHeight="1" x14ac:dyDescent="0.25">
      <c r="A19" s="11"/>
      <c r="B19" s="11"/>
      <c r="C19" s="11"/>
      <c r="D19" s="9"/>
      <c r="E19" s="9"/>
      <c r="F19" s="173"/>
      <c r="G19" s="176"/>
      <c r="H19"/>
      <c r="I19" s="43"/>
      <c r="J19" s="43"/>
      <c r="K19" s="43"/>
      <c r="L19" s="43"/>
    </row>
    <row r="20" spans="1:12" s="125" customFormat="1" ht="25.5" customHeight="1" x14ac:dyDescent="0.25">
      <c r="A20" s="408" t="s">
        <v>138</v>
      </c>
      <c r="B20" s="408"/>
      <c r="C20" s="408"/>
      <c r="D20" s="408"/>
      <c r="E20" s="408"/>
      <c r="F20" s="3"/>
      <c r="G20" s="176"/>
      <c r="H20"/>
      <c r="I20" s="43"/>
      <c r="J20" s="135"/>
      <c r="K20" s="135"/>
      <c r="L20" s="135"/>
    </row>
    <row r="21" spans="1:12" ht="15.75" thickBot="1" x14ac:dyDescent="0.3">
      <c r="A21" s="34"/>
      <c r="B21" s="34"/>
      <c r="C21" s="34"/>
      <c r="D21" s="35"/>
      <c r="E21" s="35"/>
      <c r="F21" s="35"/>
      <c r="G21" s="109"/>
      <c r="H21" s="36"/>
      <c r="I21" s="43"/>
      <c r="J21" s="135"/>
      <c r="K21" s="135"/>
      <c r="L21" s="135"/>
    </row>
    <row r="22" spans="1:12" ht="53.25" customHeight="1" x14ac:dyDescent="0.25">
      <c r="A22" s="87"/>
      <c r="B22" s="129" t="s">
        <v>140</v>
      </c>
      <c r="C22" s="136" t="s">
        <v>120</v>
      </c>
      <c r="D22" s="136" t="s">
        <v>117</v>
      </c>
      <c r="E22" s="136" t="s">
        <v>118</v>
      </c>
      <c r="F22" s="137" t="s">
        <v>119</v>
      </c>
      <c r="G22" s="185"/>
      <c r="H22" s="43"/>
      <c r="I22" s="135"/>
      <c r="J22" s="135"/>
      <c r="K22" s="135"/>
    </row>
    <row r="23" spans="1:12" ht="24.95" customHeight="1" x14ac:dyDescent="0.25">
      <c r="A23" s="51"/>
      <c r="B23" s="138" t="s">
        <v>38</v>
      </c>
      <c r="C23" s="193"/>
      <c r="D23" s="193"/>
      <c r="E23" s="193"/>
      <c r="F23" s="194"/>
      <c r="G23" s="186"/>
      <c r="H23" s="43"/>
      <c r="I23" s="135"/>
      <c r="J23" s="135"/>
      <c r="K23" s="135"/>
    </row>
    <row r="24" spans="1:12" ht="24.95" customHeight="1" thickBot="1" x14ac:dyDescent="0.3">
      <c r="A24" s="51"/>
      <c r="B24" s="139" t="s">
        <v>2</v>
      </c>
      <c r="C24" s="195"/>
      <c r="D24" s="195"/>
      <c r="E24" s="195"/>
      <c r="F24" s="196"/>
      <c r="G24" s="186"/>
      <c r="H24" s="43"/>
      <c r="I24" s="135"/>
      <c r="J24" s="135"/>
      <c r="K24" s="135"/>
    </row>
    <row r="25" spans="1:12" ht="24.75" thickBot="1" x14ac:dyDescent="0.3">
      <c r="A25" s="37" t="s">
        <v>99</v>
      </c>
      <c r="B25" s="163">
        <f>SUM(C25:F25)</f>
        <v>0</v>
      </c>
      <c r="C25" s="163">
        <f>(IF(C23="X",0.5,0)+(IF(C24="X",0.5,0)))</f>
        <v>0</v>
      </c>
      <c r="D25" s="163">
        <f>(IF(D23="X",0.25,0)+(IF(D24="X",0.25,0)))</f>
        <v>0</v>
      </c>
      <c r="E25" s="163">
        <f>(IF(E23="X",0.25,0)+(IF(E24="X",0.25,0)))</f>
        <v>0</v>
      </c>
      <c r="F25" s="163">
        <f>(IF(F23="X",0.25,0)+(IF(F24="X",0.25,0)))</f>
        <v>0</v>
      </c>
      <c r="G25" s="186"/>
      <c r="H25" s="43"/>
      <c r="I25" s="135"/>
      <c r="J25" s="135"/>
      <c r="K25" s="135"/>
    </row>
    <row r="26" spans="1:12" ht="8.25" customHeight="1" x14ac:dyDescent="0.25">
      <c r="A26" s="38"/>
      <c r="B26" s="38"/>
      <c r="C26" s="38"/>
      <c r="D26" s="39"/>
      <c r="E26" s="39"/>
      <c r="F26" s="35"/>
      <c r="G26" s="185"/>
      <c r="H26" s="40"/>
      <c r="I26" s="43"/>
      <c r="J26" s="135"/>
      <c r="K26" s="135"/>
      <c r="L26" s="135"/>
    </row>
    <row r="27" spans="1:12" x14ac:dyDescent="0.25">
      <c r="A27" s="170"/>
      <c r="B27" s="170"/>
      <c r="C27" s="170"/>
      <c r="D27" s="41"/>
      <c r="E27" s="41"/>
      <c r="F27" s="42"/>
      <c r="G27" s="35"/>
      <c r="H27" s="40"/>
      <c r="I27" s="43"/>
      <c r="J27" s="43"/>
      <c r="K27" s="43"/>
      <c r="L27" s="43"/>
    </row>
    <row r="28" spans="1:12" ht="30" customHeight="1" x14ac:dyDescent="0.25">
      <c r="A28" s="406" t="s">
        <v>141</v>
      </c>
      <c r="B28" s="406"/>
      <c r="C28" s="406"/>
      <c r="D28" s="406"/>
      <c r="E28" s="406"/>
      <c r="F28" s="406"/>
      <c r="G28" s="35"/>
      <c r="H28" s="40"/>
      <c r="I28" s="43"/>
      <c r="J28" s="43"/>
      <c r="K28" s="43"/>
      <c r="L28" s="43"/>
    </row>
    <row r="29" spans="1:12" ht="15.75" thickBot="1" x14ac:dyDescent="0.3">
      <c r="A29" s="170"/>
      <c r="B29" s="170"/>
      <c r="C29" s="170"/>
      <c r="D29" s="41"/>
      <c r="E29" s="41" t="s">
        <v>137</v>
      </c>
      <c r="F29" s="42"/>
      <c r="G29" s="35"/>
      <c r="H29" s="40"/>
      <c r="I29" s="43"/>
      <c r="J29" s="43"/>
      <c r="K29" s="43"/>
      <c r="L29" s="43"/>
    </row>
    <row r="30" spans="1:12" ht="37.5" customHeight="1" thickBot="1" x14ac:dyDescent="0.3">
      <c r="A30" s="170"/>
      <c r="B30" s="64" t="s">
        <v>140</v>
      </c>
      <c r="C30" s="71" t="s">
        <v>100</v>
      </c>
      <c r="D30" s="70" t="s">
        <v>102</v>
      </c>
      <c r="E30" s="42"/>
      <c r="F30" s="35"/>
      <c r="G30" s="42"/>
      <c r="H30" s="43"/>
      <c r="I30" s="43"/>
      <c r="J30" s="43"/>
      <c r="K30" s="43"/>
    </row>
    <row r="31" spans="1:12" x14ac:dyDescent="0.25">
      <c r="A31" s="170"/>
      <c r="B31" s="187" t="s">
        <v>11</v>
      </c>
      <c r="C31" s="293"/>
      <c r="D31" s="290"/>
      <c r="E31" s="42"/>
      <c r="F31" s="35"/>
      <c r="G31" s="42"/>
      <c r="H31" s="43"/>
      <c r="I31" s="43"/>
      <c r="J31" s="43"/>
      <c r="K31" s="43"/>
    </row>
    <row r="32" spans="1:12" x14ac:dyDescent="0.25">
      <c r="A32" s="170"/>
      <c r="B32" s="188" t="s">
        <v>16</v>
      </c>
      <c r="C32" s="294"/>
      <c r="D32" s="291"/>
      <c r="E32" s="42"/>
      <c r="F32" s="35"/>
      <c r="G32" s="42"/>
      <c r="H32" s="43"/>
      <c r="I32" s="43"/>
      <c r="J32" s="43"/>
      <c r="K32" s="43"/>
    </row>
    <row r="33" spans="1:11" ht="15.75" thickBot="1" x14ac:dyDescent="0.3">
      <c r="A33" s="170"/>
      <c r="B33" s="189" t="s">
        <v>24</v>
      </c>
      <c r="C33" s="295"/>
      <c r="D33" s="292"/>
      <c r="E33" s="42"/>
      <c r="F33" s="35"/>
      <c r="G33" s="42"/>
      <c r="H33" s="43"/>
      <c r="I33" s="43"/>
      <c r="J33" s="43"/>
      <c r="K33" s="43"/>
    </row>
    <row r="34" spans="1:11" ht="24.75" thickBot="1" x14ac:dyDescent="0.3">
      <c r="A34" s="37" t="s">
        <v>99</v>
      </c>
      <c r="B34" s="163">
        <f>SUM(C34:F34)</f>
        <v>0</v>
      </c>
      <c r="C34" s="163">
        <f>(IF(C31="X",0.5,0)+(IF(C32="X",0.5,0)+(IF(C33="X",0.5,0))))</f>
        <v>0</v>
      </c>
      <c r="D34" s="192">
        <f>(IF(D31="X",1,0)+(IF(D32="X",1,0)+(IF(D33="X",1,0))))</f>
        <v>0</v>
      </c>
      <c r="E34" s="42"/>
      <c r="F34" s="35"/>
      <c r="G34" s="42"/>
      <c r="H34" s="43"/>
      <c r="I34" s="43"/>
      <c r="J34" s="43"/>
      <c r="K34" s="43"/>
    </row>
    <row r="35" spans="1:11" x14ac:dyDescent="0.25">
      <c r="A35" s="170"/>
      <c r="B35" s="172" t="s">
        <v>104</v>
      </c>
      <c r="C35" s="172"/>
      <c r="D35" s="172"/>
      <c r="E35" s="42"/>
      <c r="F35" s="35"/>
      <c r="G35" s="42"/>
      <c r="H35" s="43"/>
      <c r="I35" s="43"/>
      <c r="J35" s="43"/>
      <c r="K35" s="43"/>
    </row>
    <row r="36" spans="1:11" ht="15.75" thickBot="1" x14ac:dyDescent="0.3">
      <c r="A36" s="170"/>
      <c r="B36" s="170"/>
      <c r="C36" s="41"/>
      <c r="D36" s="41"/>
      <c r="E36" s="42"/>
      <c r="F36" s="35"/>
      <c r="G36" s="42"/>
      <c r="H36" s="43"/>
      <c r="I36" s="43"/>
      <c r="J36" s="43"/>
      <c r="K36" s="43"/>
    </row>
    <row r="37" spans="1:11" ht="40.5" customHeight="1" thickBot="1" x14ac:dyDescent="0.3">
      <c r="A37" s="170"/>
      <c r="B37" s="64" t="s">
        <v>140</v>
      </c>
      <c r="C37" s="71" t="s">
        <v>101</v>
      </c>
      <c r="D37" s="70" t="s">
        <v>105</v>
      </c>
      <c r="E37" s="42"/>
      <c r="F37" s="35"/>
      <c r="G37" s="42"/>
      <c r="H37" s="43"/>
      <c r="I37" s="43"/>
      <c r="J37" s="43"/>
      <c r="K37" s="43"/>
    </row>
    <row r="38" spans="1:11" x14ac:dyDescent="0.25">
      <c r="A38" s="170"/>
      <c r="B38" s="187" t="s">
        <v>11</v>
      </c>
      <c r="C38" s="293"/>
      <c r="D38" s="290"/>
      <c r="E38" s="42"/>
      <c r="F38" s="35"/>
      <c r="G38" s="42"/>
      <c r="H38" s="43"/>
      <c r="I38" s="43"/>
      <c r="J38" s="43"/>
      <c r="K38" s="43"/>
    </row>
    <row r="39" spans="1:11" x14ac:dyDescent="0.25">
      <c r="A39" s="170"/>
      <c r="B39" s="188" t="s">
        <v>16</v>
      </c>
      <c r="C39" s="294"/>
      <c r="D39" s="291"/>
      <c r="E39" s="42"/>
      <c r="F39" s="35"/>
      <c r="G39" s="35"/>
      <c r="H39" s="43"/>
      <c r="I39" s="43"/>
      <c r="J39" s="43"/>
      <c r="K39" s="43"/>
    </row>
    <row r="40" spans="1:11" ht="15.75" thickBot="1" x14ac:dyDescent="0.3">
      <c r="A40" s="170"/>
      <c r="B40" s="189" t="s">
        <v>24</v>
      </c>
      <c r="C40" s="295"/>
      <c r="D40" s="292"/>
      <c r="E40" s="42"/>
      <c r="F40" s="35"/>
      <c r="G40" s="173"/>
      <c r="H40" s="43"/>
      <c r="I40" s="43"/>
      <c r="J40" s="43"/>
      <c r="K40" s="43"/>
    </row>
    <row r="41" spans="1:11" ht="24.75" thickBot="1" x14ac:dyDescent="0.3">
      <c r="A41" s="37" t="s">
        <v>99</v>
      </c>
      <c r="B41" s="163">
        <f>SUM(C41:F41)</f>
        <v>0</v>
      </c>
      <c r="C41" s="163">
        <f>(IF(C38="X",0.5,0)+(IF(C39="X",0.5,0)+(IF(C40="X",0.5,0))))</f>
        <v>0</v>
      </c>
      <c r="D41" s="192">
        <f>(IF(D38="X",1,0)+(IF(D39="X",1,0)+(IF(D40="X",1,0))))</f>
        <v>0</v>
      </c>
      <c r="E41" s="42"/>
      <c r="F41" s="35"/>
      <c r="G41" s="173"/>
      <c r="H41" s="43"/>
      <c r="I41" s="43"/>
      <c r="J41" s="43"/>
      <c r="K41" s="43"/>
    </row>
    <row r="42" spans="1:11" ht="15" customHeight="1" x14ac:dyDescent="0.25">
      <c r="A42" s="170"/>
      <c r="B42" s="172" t="s">
        <v>104</v>
      </c>
      <c r="C42" s="172"/>
      <c r="D42" s="172"/>
      <c r="E42" s="42"/>
      <c r="F42" s="35"/>
      <c r="G42" s="173"/>
      <c r="H42" s="43"/>
      <c r="I42" s="43"/>
      <c r="J42" s="43"/>
      <c r="K42" s="43"/>
    </row>
    <row r="43" spans="1:11" x14ac:dyDescent="0.25">
      <c r="A43" s="38"/>
      <c r="B43" s="38"/>
      <c r="C43" s="39"/>
      <c r="D43" s="39"/>
      <c r="E43" s="35"/>
      <c r="F43" s="35"/>
      <c r="G43" s="173"/>
      <c r="H43" s="43"/>
      <c r="I43" s="43"/>
      <c r="J43" s="43"/>
      <c r="K43" s="43"/>
    </row>
    <row r="44" spans="1:11" ht="48" customHeight="1" x14ac:dyDescent="0.25">
      <c r="A44" s="144" t="s">
        <v>142</v>
      </c>
      <c r="B44" s="144"/>
      <c r="C44" s="144"/>
      <c r="D44" s="144"/>
      <c r="E44" s="100"/>
      <c r="F44" s="35"/>
      <c r="G44" s="173"/>
      <c r="H44" s="43"/>
      <c r="I44" s="43"/>
      <c r="J44" s="43"/>
      <c r="K44" s="43"/>
    </row>
    <row r="45" spans="1:11" ht="15.75" thickBot="1" x14ac:dyDescent="0.3">
      <c r="A45" s="13"/>
      <c r="B45" s="13"/>
      <c r="C45" s="9"/>
      <c r="D45" s="9"/>
      <c r="E45" s="173"/>
      <c r="F45" s="35"/>
      <c r="G45" s="173"/>
      <c r="H45" s="43"/>
      <c r="I45" s="43"/>
      <c r="J45" s="43"/>
      <c r="K45" s="43"/>
    </row>
    <row r="46" spans="1:11" ht="81.75" customHeight="1" thickBot="1" x14ac:dyDescent="0.3">
      <c r="A46" s="87"/>
      <c r="B46" s="371" t="s">
        <v>140</v>
      </c>
      <c r="C46" s="372" t="s">
        <v>179</v>
      </c>
      <c r="D46" s="191"/>
      <c r="E46" s="173"/>
      <c r="F46" s="35"/>
      <c r="G46" s="173"/>
      <c r="H46" s="43"/>
      <c r="I46" s="43"/>
      <c r="J46" s="43"/>
      <c r="K46" s="43"/>
    </row>
    <row r="47" spans="1:11" x14ac:dyDescent="0.25">
      <c r="A47" s="21"/>
      <c r="B47" s="374" t="s">
        <v>4</v>
      </c>
      <c r="C47" s="375"/>
      <c r="D47" s="369"/>
      <c r="E47" s="173"/>
      <c r="F47" s="35"/>
      <c r="G47" s="173"/>
      <c r="H47" s="43"/>
      <c r="I47" s="43"/>
      <c r="J47" s="43"/>
      <c r="K47" s="43"/>
    </row>
    <row r="48" spans="1:11" x14ac:dyDescent="0.25">
      <c r="A48" s="21"/>
      <c r="B48" s="376" t="s">
        <v>5</v>
      </c>
      <c r="C48" s="377"/>
      <c r="D48" s="369"/>
      <c r="E48" s="173"/>
      <c r="F48" s="35"/>
      <c r="G48" s="173"/>
      <c r="H48" s="43"/>
      <c r="I48" s="43"/>
      <c r="J48" s="43"/>
      <c r="K48" s="43"/>
    </row>
    <row r="49" spans="1:11" x14ac:dyDescent="0.25">
      <c r="A49" s="21"/>
      <c r="B49" s="376" t="s">
        <v>6</v>
      </c>
      <c r="C49" s="377"/>
      <c r="D49" s="369"/>
      <c r="E49" s="173"/>
      <c r="F49" s="35"/>
      <c r="G49" s="173"/>
      <c r="H49" s="43"/>
      <c r="I49" s="43"/>
      <c r="J49" s="43"/>
      <c r="K49" s="43"/>
    </row>
    <row r="50" spans="1:11" x14ac:dyDescent="0.25">
      <c r="A50" s="21"/>
      <c r="B50" s="376" t="s">
        <v>7</v>
      </c>
      <c r="C50" s="377"/>
      <c r="D50" s="369"/>
      <c r="E50" s="173"/>
      <c r="F50" s="35"/>
      <c r="G50" s="173"/>
      <c r="H50" s="43"/>
      <c r="I50" s="43"/>
      <c r="J50" s="43"/>
      <c r="K50" s="43"/>
    </row>
    <row r="51" spans="1:11" x14ac:dyDescent="0.25">
      <c r="A51" s="21"/>
      <c r="B51" s="376" t="s">
        <v>8</v>
      </c>
      <c r="C51" s="377"/>
      <c r="D51" s="369"/>
      <c r="E51" s="173"/>
      <c r="F51" s="35"/>
      <c r="G51" s="173"/>
      <c r="H51" s="43"/>
      <c r="I51" s="43"/>
      <c r="J51" s="43"/>
      <c r="K51" s="43"/>
    </row>
    <row r="52" spans="1:11" x14ac:dyDescent="0.25">
      <c r="A52" s="21"/>
      <c r="B52" s="376" t="s">
        <v>9</v>
      </c>
      <c r="C52" s="377"/>
      <c r="D52" s="369"/>
      <c r="E52" s="173"/>
      <c r="F52" s="35"/>
      <c r="G52" s="173"/>
      <c r="H52" s="43"/>
      <c r="I52" s="43"/>
      <c r="J52" s="43"/>
      <c r="K52" s="43"/>
    </row>
    <row r="53" spans="1:11" x14ac:dyDescent="0.25">
      <c r="A53" s="21"/>
      <c r="B53" s="376" t="s">
        <v>10</v>
      </c>
      <c r="C53" s="377"/>
      <c r="D53" s="369"/>
      <c r="E53" s="173"/>
      <c r="F53" s="35"/>
      <c r="G53" s="173"/>
      <c r="H53" s="43"/>
      <c r="I53" s="43"/>
      <c r="J53" s="43"/>
      <c r="K53" s="43"/>
    </row>
    <row r="54" spans="1:11" ht="25.5" x14ac:dyDescent="0.25">
      <c r="A54" s="21"/>
      <c r="B54" s="376" t="s">
        <v>12</v>
      </c>
      <c r="C54" s="377"/>
      <c r="D54" s="369"/>
      <c r="E54" s="173"/>
      <c r="F54" s="35"/>
      <c r="G54" s="173"/>
      <c r="H54" s="43"/>
      <c r="I54" s="43"/>
      <c r="J54" s="43"/>
      <c r="K54" s="43"/>
    </row>
    <row r="55" spans="1:11" x14ac:dyDescent="0.25">
      <c r="A55" s="21"/>
      <c r="B55" s="378" t="s">
        <v>14</v>
      </c>
      <c r="C55" s="379"/>
      <c r="D55" s="369"/>
      <c r="E55" s="173"/>
      <c r="F55" s="35"/>
      <c r="G55" s="173"/>
      <c r="H55" s="43"/>
      <c r="I55" s="43"/>
      <c r="J55" s="43"/>
      <c r="K55" s="43"/>
    </row>
    <row r="56" spans="1:11" x14ac:dyDescent="0.25">
      <c r="A56" s="21"/>
      <c r="B56" s="378" t="s">
        <v>17</v>
      </c>
      <c r="C56" s="379"/>
      <c r="D56" s="369"/>
      <c r="E56" s="173"/>
      <c r="F56" s="35"/>
      <c r="G56" s="173"/>
      <c r="H56" s="43"/>
      <c r="I56" s="43"/>
      <c r="J56" s="43"/>
      <c r="K56" s="43"/>
    </row>
    <row r="57" spans="1:11" x14ac:dyDescent="0.25">
      <c r="A57" s="21"/>
      <c r="B57" s="378" t="s">
        <v>19</v>
      </c>
      <c r="C57" s="379"/>
      <c r="D57" s="369"/>
      <c r="E57" s="173"/>
      <c r="F57" s="35"/>
      <c r="G57" s="173"/>
      <c r="H57" s="43"/>
      <c r="I57" s="43"/>
      <c r="J57" s="43"/>
      <c r="K57" s="43"/>
    </row>
    <row r="58" spans="1:11" x14ac:dyDescent="0.25">
      <c r="A58" s="21"/>
      <c r="B58" s="378" t="s">
        <v>20</v>
      </c>
      <c r="C58" s="379"/>
      <c r="D58" s="369"/>
      <c r="E58" s="173"/>
      <c r="F58" s="35"/>
      <c r="G58" s="173"/>
      <c r="H58" s="43"/>
      <c r="I58" s="43"/>
      <c r="J58" s="43"/>
      <c r="K58" s="43"/>
    </row>
    <row r="59" spans="1:11" x14ac:dyDescent="0.25">
      <c r="A59" s="21"/>
      <c r="B59" s="378" t="s">
        <v>21</v>
      </c>
      <c r="C59" s="379"/>
      <c r="D59" s="369"/>
      <c r="E59" s="173"/>
      <c r="F59" s="35"/>
      <c r="G59" s="173"/>
      <c r="H59" s="43"/>
      <c r="I59" s="43"/>
      <c r="J59" s="43"/>
      <c r="K59" s="43"/>
    </row>
    <row r="60" spans="1:11" x14ac:dyDescent="0.25">
      <c r="A60" s="21"/>
      <c r="B60" s="378" t="s">
        <v>22</v>
      </c>
      <c r="C60" s="379"/>
      <c r="D60" s="369"/>
      <c r="E60" s="173"/>
      <c r="F60" s="35"/>
      <c r="G60" s="173"/>
      <c r="H60" s="43"/>
      <c r="I60" s="43"/>
      <c r="J60" s="43"/>
      <c r="K60" s="43"/>
    </row>
    <row r="61" spans="1:11" x14ac:dyDescent="0.25">
      <c r="A61" s="21"/>
      <c r="B61" s="378" t="s">
        <v>23</v>
      </c>
      <c r="C61" s="379"/>
      <c r="D61" s="369"/>
      <c r="E61" s="173"/>
      <c r="F61" s="35"/>
      <c r="G61" s="173"/>
      <c r="H61" s="43"/>
      <c r="I61" s="43"/>
      <c r="J61" s="43"/>
      <c r="K61" s="43"/>
    </row>
    <row r="62" spans="1:11" x14ac:dyDescent="0.25">
      <c r="A62" s="21"/>
      <c r="B62" s="378" t="s">
        <v>27</v>
      </c>
      <c r="C62" s="379"/>
      <c r="D62" s="369"/>
      <c r="E62" s="173"/>
      <c r="F62" s="35"/>
      <c r="G62" s="173"/>
      <c r="H62" s="43"/>
      <c r="I62" s="43"/>
      <c r="J62" s="43"/>
      <c r="K62" s="43"/>
    </row>
    <row r="63" spans="1:11" x14ac:dyDescent="0.25">
      <c r="A63" s="21"/>
      <c r="B63" s="376" t="s">
        <v>28</v>
      </c>
      <c r="C63" s="377"/>
      <c r="D63" s="369"/>
      <c r="E63" s="173"/>
      <c r="F63" s="35"/>
      <c r="G63" s="173"/>
      <c r="H63" s="43"/>
      <c r="I63" s="43"/>
      <c r="J63" s="43"/>
      <c r="K63" s="43"/>
    </row>
    <row r="64" spans="1:11" x14ac:dyDescent="0.25">
      <c r="A64" s="21"/>
      <c r="B64" s="376" t="s">
        <v>29</v>
      </c>
      <c r="C64" s="377"/>
      <c r="D64" s="369"/>
      <c r="E64" s="173"/>
      <c r="F64" s="35"/>
      <c r="G64" s="173"/>
      <c r="H64" s="43"/>
      <c r="I64" s="43"/>
      <c r="J64" s="43"/>
      <c r="K64" s="43"/>
    </row>
    <row r="65" spans="1:12" ht="15.75" thickBot="1" x14ac:dyDescent="0.3">
      <c r="A65" s="21"/>
      <c r="B65" s="380" t="s">
        <v>31</v>
      </c>
      <c r="C65" s="381"/>
      <c r="D65" s="369"/>
      <c r="E65" s="173"/>
      <c r="F65" s="35"/>
      <c r="G65" s="173"/>
      <c r="H65" s="43"/>
      <c r="I65" s="43"/>
      <c r="J65" s="43"/>
      <c r="K65" s="43"/>
    </row>
    <row r="66" spans="1:12" ht="21.75" customHeight="1" thickBot="1" x14ac:dyDescent="0.3">
      <c r="A66" s="22"/>
      <c r="B66" s="12" t="s">
        <v>39</v>
      </c>
      <c r="C66" s="373">
        <f>IF(C47="X",1,0)+IF(C48="X",1,0)+IF(C49="X",1,0)+IF(C50="X",1,0)+IF(C51="X",1,0)+IF(C52="X",1,0)+IF(C53="X",1,0)+IF(C54="X",1,0)+IF(C55="X",1,0)+IF(C56="X",1,0)+IF(C57="X",1,0)+IF(C58="X",1,0)+IF(C59="X",1,0)+IF(C60="X",1,0)+IF(C61="X",1,0)+IF(C62="X",1,0)+IF(C63="X",1,0)+IF(C64="X",1,0)+IF(C65="X",1,0)</f>
        <v>0</v>
      </c>
      <c r="D66" s="191"/>
      <c r="E66" s="173"/>
      <c r="F66" s="35"/>
      <c r="G66" s="173"/>
      <c r="H66" s="43"/>
      <c r="I66" s="43"/>
      <c r="J66" s="43"/>
      <c r="K66" s="43"/>
    </row>
    <row r="67" spans="1:12" x14ac:dyDescent="0.25">
      <c r="A67" s="14"/>
      <c r="B67" s="14"/>
      <c r="C67" s="14"/>
      <c r="D67" s="9"/>
      <c r="E67" s="9"/>
      <c r="F67" s="173"/>
      <c r="G67" s="35"/>
      <c r="I67" s="43"/>
      <c r="J67" s="43"/>
      <c r="K67" s="43"/>
      <c r="L67" s="43"/>
    </row>
    <row r="68" spans="1:12" x14ac:dyDescent="0.25">
      <c r="A68" s="170"/>
      <c r="B68" s="170"/>
      <c r="C68" s="170"/>
      <c r="D68" s="9"/>
      <c r="E68" s="9"/>
      <c r="F68" s="173"/>
      <c r="G68" s="35"/>
      <c r="I68" s="43"/>
      <c r="J68" s="43"/>
      <c r="K68" s="43"/>
      <c r="L68" s="43"/>
    </row>
    <row r="69" spans="1:12" ht="33" customHeight="1" x14ac:dyDescent="0.25">
      <c r="A69" s="170"/>
      <c r="B69" s="170"/>
      <c r="C69" s="170"/>
      <c r="D69" s="9"/>
      <c r="E69" s="9"/>
      <c r="F69" s="173"/>
      <c r="G69" s="35"/>
      <c r="I69" s="43"/>
      <c r="J69" s="43"/>
      <c r="K69" s="43"/>
      <c r="L69" s="43"/>
    </row>
    <row r="70" spans="1:12" s="125" customFormat="1" ht="33" customHeight="1" x14ac:dyDescent="0.25">
      <c r="A70" s="407" t="s">
        <v>186</v>
      </c>
      <c r="B70" s="407"/>
      <c r="C70" s="407"/>
      <c r="D70" s="407"/>
      <c r="E70" s="407"/>
      <c r="F70" s="407"/>
      <c r="G70" s="35"/>
      <c r="H70" s="40"/>
      <c r="I70" s="43"/>
      <c r="J70" s="43"/>
      <c r="K70" s="43"/>
      <c r="L70" s="43"/>
    </row>
    <row r="71" spans="1:12" x14ac:dyDescent="0.25">
      <c r="A71" s="173"/>
      <c r="B71" s="173"/>
      <c r="C71" s="173"/>
      <c r="D71" s="173"/>
      <c r="E71" s="173"/>
      <c r="F71" s="173"/>
      <c r="G71" s="173"/>
    </row>
    <row r="72" spans="1:12" x14ac:dyDescent="0.25">
      <c r="A72" s="170"/>
      <c r="B72" s="170"/>
      <c r="C72" s="170"/>
      <c r="D72" s="9"/>
      <c r="E72" s="9"/>
      <c r="F72" s="173"/>
      <c r="G72" s="35"/>
      <c r="I72" s="43"/>
      <c r="J72" s="43"/>
      <c r="K72" s="43"/>
      <c r="L72" s="43"/>
    </row>
    <row r="73" spans="1:12" x14ac:dyDescent="0.25">
      <c r="A73" s="171" t="s">
        <v>37</v>
      </c>
      <c r="B73" s="171"/>
      <c r="C73" s="171"/>
      <c r="D73" s="171"/>
      <c r="E73" s="171"/>
      <c r="F73" s="173"/>
      <c r="G73" s="35"/>
      <c r="I73" s="43"/>
      <c r="J73" s="43"/>
      <c r="K73" s="43"/>
      <c r="L73" s="43"/>
    </row>
    <row r="74" spans="1:12" x14ac:dyDescent="0.25">
      <c r="A74" s="9"/>
      <c r="B74" s="9"/>
      <c r="C74" s="9"/>
      <c r="D74" s="9"/>
      <c r="E74" s="9"/>
      <c r="F74" s="173"/>
      <c r="G74" s="35"/>
      <c r="I74" s="43"/>
      <c r="J74" s="43"/>
      <c r="K74" s="43"/>
      <c r="L74" s="43"/>
    </row>
    <row r="75" spans="1:12" x14ac:dyDescent="0.25">
      <c r="A75" s="127"/>
      <c r="B75" s="127"/>
      <c r="C75" s="127"/>
      <c r="D75" s="127"/>
      <c r="E75" s="127"/>
      <c r="F75" s="127"/>
      <c r="G75" s="124"/>
      <c r="I75" s="43"/>
      <c r="J75" s="43"/>
      <c r="K75" s="43"/>
      <c r="L75" s="43"/>
    </row>
    <row r="76" spans="1:12" x14ac:dyDescent="0.25">
      <c r="A76" s="125"/>
      <c r="B76" s="125"/>
      <c r="D76" s="125"/>
      <c r="E76" s="125"/>
      <c r="F76" s="125"/>
      <c r="G76" s="124"/>
      <c r="I76" s="43"/>
      <c r="J76" s="43"/>
      <c r="K76" s="43"/>
      <c r="L76" s="43"/>
    </row>
    <row r="77" spans="1:12" x14ac:dyDescent="0.25">
      <c r="A77" s="125"/>
      <c r="B77" s="125"/>
      <c r="D77" s="125"/>
      <c r="E77" s="125"/>
      <c r="F77" s="125"/>
      <c r="G77" s="125"/>
      <c r="I77" s="43"/>
      <c r="J77" s="43"/>
      <c r="K77" s="43"/>
      <c r="L77" s="43"/>
    </row>
    <row r="78" spans="1:12" x14ac:dyDescent="0.25">
      <c r="A78" s="125"/>
      <c r="B78" s="125"/>
      <c r="D78" s="125"/>
      <c r="E78" s="125"/>
      <c r="F78" s="125"/>
      <c r="G78" s="125"/>
      <c r="I78" s="43"/>
      <c r="J78" s="43"/>
      <c r="K78" s="43"/>
      <c r="L78" s="43"/>
    </row>
    <row r="79" spans="1:12" x14ac:dyDescent="0.25">
      <c r="A79" s="125"/>
      <c r="B79" s="125"/>
      <c r="D79" s="125"/>
      <c r="E79" s="125"/>
      <c r="F79" s="125"/>
      <c r="G79" s="125"/>
      <c r="I79" s="43"/>
      <c r="J79" s="43"/>
      <c r="K79" s="43"/>
      <c r="L79" s="43"/>
    </row>
    <row r="80" spans="1:12" x14ac:dyDescent="0.25">
      <c r="A80" s="125"/>
      <c r="B80" s="125"/>
      <c r="D80" s="125"/>
      <c r="E80" s="125"/>
      <c r="F80" s="125"/>
      <c r="G80" s="125"/>
      <c r="I80" s="43"/>
      <c r="J80" s="43"/>
      <c r="K80" s="43"/>
      <c r="L80" s="43"/>
    </row>
    <row r="81" spans="1:12" x14ac:dyDescent="0.25">
      <c r="A81" s="125"/>
      <c r="B81" s="125"/>
      <c r="D81" s="125"/>
      <c r="E81" s="125"/>
      <c r="F81" s="125"/>
      <c r="G81" s="125"/>
      <c r="I81" s="43"/>
      <c r="J81" s="43"/>
      <c r="K81" s="43"/>
      <c r="L81" s="43"/>
    </row>
    <row r="82" spans="1:12" x14ac:dyDescent="0.25">
      <c r="A82" s="125"/>
      <c r="B82" s="125"/>
      <c r="D82" s="125"/>
      <c r="E82" s="125"/>
      <c r="F82" s="125"/>
      <c r="G82" s="125"/>
      <c r="I82" s="43"/>
      <c r="J82" s="43"/>
      <c r="K82" s="43"/>
      <c r="L82" s="43"/>
    </row>
    <row r="83" spans="1:12" x14ac:dyDescent="0.25">
      <c r="A83" s="125"/>
      <c r="B83" s="125"/>
      <c r="D83" s="125"/>
      <c r="E83" s="125"/>
      <c r="F83" s="125"/>
      <c r="G83" s="125"/>
      <c r="I83" s="43"/>
      <c r="J83" s="43"/>
      <c r="K83" s="43"/>
      <c r="L83" s="43"/>
    </row>
    <row r="84" spans="1:12" x14ac:dyDescent="0.25">
      <c r="A84" s="125"/>
      <c r="B84" s="125"/>
      <c r="D84" s="125"/>
      <c r="E84" s="125"/>
      <c r="F84" s="125"/>
      <c r="G84" s="125"/>
      <c r="I84" s="43"/>
      <c r="J84" s="43"/>
      <c r="K84" s="43"/>
      <c r="L84" s="43"/>
    </row>
    <row r="85" spans="1:12" x14ac:dyDescent="0.25">
      <c r="A85" s="125"/>
      <c r="B85" s="125"/>
      <c r="D85" s="125"/>
      <c r="E85" s="125"/>
      <c r="F85" s="125"/>
      <c r="G85" s="125"/>
      <c r="I85" s="43"/>
      <c r="J85" s="43"/>
      <c r="K85" s="43"/>
      <c r="L85" s="43"/>
    </row>
    <row r="86" spans="1:12" x14ac:dyDescent="0.25">
      <c r="A86" s="125"/>
      <c r="B86" s="125"/>
      <c r="D86" s="125"/>
      <c r="E86" s="125"/>
      <c r="F86" s="125"/>
      <c r="G86" s="125"/>
      <c r="I86" s="43"/>
      <c r="J86" s="43"/>
      <c r="K86" s="43"/>
      <c r="L86" s="43"/>
    </row>
    <row r="87" spans="1:12" x14ac:dyDescent="0.25">
      <c r="A87" s="125"/>
      <c r="B87" s="125"/>
      <c r="D87" s="125"/>
      <c r="E87" s="125"/>
      <c r="F87" s="125"/>
      <c r="G87" s="125"/>
      <c r="I87" s="43"/>
      <c r="J87" s="43"/>
      <c r="K87" s="43"/>
      <c r="L87" s="43"/>
    </row>
    <row r="88" spans="1:12" x14ac:dyDescent="0.25">
      <c r="A88" s="125"/>
      <c r="B88" s="125"/>
      <c r="D88" s="125"/>
      <c r="E88" s="125"/>
      <c r="F88" s="125"/>
      <c r="G88" s="125"/>
    </row>
    <row r="89" spans="1:12" x14ac:dyDescent="0.25">
      <c r="A89" s="125"/>
      <c r="B89" s="125"/>
      <c r="D89" s="125"/>
      <c r="E89" s="125"/>
      <c r="F89" s="125"/>
      <c r="G89" s="125"/>
    </row>
    <row r="90" spans="1:12" x14ac:dyDescent="0.25">
      <c r="A90" s="125"/>
      <c r="B90" s="125"/>
      <c r="D90" s="125"/>
      <c r="E90" s="125"/>
      <c r="F90" s="125"/>
      <c r="G90" s="125"/>
    </row>
    <row r="91" spans="1:12" x14ac:dyDescent="0.25">
      <c r="A91" s="125"/>
      <c r="B91" s="125"/>
      <c r="D91" s="125"/>
      <c r="E91" s="125"/>
      <c r="F91" s="125"/>
      <c r="G91" s="125"/>
    </row>
    <row r="92" spans="1:12" x14ac:dyDescent="0.25">
      <c r="A92" s="125"/>
      <c r="B92" s="125"/>
      <c r="D92" s="125"/>
      <c r="E92" s="125"/>
      <c r="F92" s="125"/>
      <c r="G92" s="125"/>
    </row>
    <row r="93" spans="1:12" x14ac:dyDescent="0.25">
      <c r="A93" s="125"/>
      <c r="B93" s="125"/>
      <c r="D93" s="125"/>
      <c r="E93" s="125"/>
      <c r="F93" s="125"/>
      <c r="G93" s="125"/>
    </row>
    <row r="94" spans="1:12" x14ac:dyDescent="0.25">
      <c r="A94" s="125"/>
      <c r="B94" s="125"/>
      <c r="D94" s="125"/>
      <c r="E94" s="125"/>
      <c r="F94" s="125"/>
      <c r="G94" s="125"/>
    </row>
    <row r="95" spans="1:12" x14ac:dyDescent="0.25">
      <c r="A95" s="125"/>
      <c r="B95" s="125"/>
      <c r="D95" s="125"/>
      <c r="E95" s="125"/>
      <c r="F95" s="125"/>
      <c r="G95" s="125"/>
    </row>
    <row r="96" spans="1:12" x14ac:dyDescent="0.25">
      <c r="A96" s="125"/>
      <c r="B96" s="125"/>
      <c r="D96" s="125"/>
      <c r="E96" s="125"/>
      <c r="F96" s="125"/>
      <c r="G96" s="125"/>
    </row>
  </sheetData>
  <mergeCells count="11">
    <mergeCell ref="A28:F28"/>
    <mergeCell ref="A70:F70"/>
    <mergeCell ref="A20:E20"/>
    <mergeCell ref="G1:G7"/>
    <mergeCell ref="G9:G10"/>
    <mergeCell ref="A11:F11"/>
    <mergeCell ref="J8:L8"/>
    <mergeCell ref="A3:E3"/>
    <mergeCell ref="A1:E1"/>
    <mergeCell ref="A5:E5"/>
    <mergeCell ref="A8:F8"/>
  </mergeCells>
  <pageMargins left="0.59055118110236227" right="0.39370078740157483" top="0.74803149606299213" bottom="0.74803149606299213" header="0.31496062992125984" footer="0.31496062992125984"/>
  <pageSetup paperSize="9" scale="7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J31"/>
  <sheetViews>
    <sheetView workbookViewId="0">
      <selection activeCell="K17" sqref="K17"/>
    </sheetView>
  </sheetViews>
  <sheetFormatPr baseColWidth="10" defaultRowHeight="15" x14ac:dyDescent="0.25"/>
  <cols>
    <col min="1" max="1" width="14.140625" customWidth="1"/>
    <col min="2" max="2" width="62.140625" customWidth="1"/>
    <col min="3" max="3" width="12.85546875" customWidth="1"/>
  </cols>
  <sheetData>
    <row r="1" spans="1:4" ht="18" x14ac:dyDescent="0.25">
      <c r="A1" s="1"/>
      <c r="B1" s="404" t="s">
        <v>235</v>
      </c>
      <c r="C1" s="403"/>
      <c r="D1" s="1"/>
    </row>
    <row r="2" spans="1:4" x14ac:dyDescent="0.25">
      <c r="A2" s="1"/>
      <c r="B2" s="4"/>
      <c r="C2" s="5"/>
      <c r="D2" s="1"/>
    </row>
    <row r="3" spans="1:4" ht="16.5" x14ac:dyDescent="0.25">
      <c r="A3" s="1"/>
      <c r="B3" s="403" t="s">
        <v>0</v>
      </c>
      <c r="C3" s="403"/>
      <c r="D3" s="1"/>
    </row>
    <row r="4" spans="1:4" ht="8.25" customHeight="1" x14ac:dyDescent="0.25">
      <c r="A4" s="1"/>
      <c r="B4" s="20"/>
      <c r="C4" s="7"/>
      <c r="D4" s="1"/>
    </row>
    <row r="5" spans="1:4" ht="16.5" customHeight="1" x14ac:dyDescent="0.25">
      <c r="A5" s="1"/>
      <c r="B5" s="421" t="s">
        <v>106</v>
      </c>
      <c r="C5" s="405"/>
      <c r="D5" s="1"/>
    </row>
    <row r="6" spans="1:4" ht="17.25" customHeight="1" x14ac:dyDescent="0.25">
      <c r="A6" s="1"/>
      <c r="B6" s="8"/>
      <c r="C6" s="9"/>
      <c r="D6" s="1"/>
    </row>
    <row r="7" spans="1:4" ht="68.25" customHeight="1" x14ac:dyDescent="0.25">
      <c r="A7" s="407" t="s">
        <v>103</v>
      </c>
      <c r="B7" s="407"/>
      <c r="C7" s="407"/>
      <c r="D7" s="407"/>
    </row>
    <row r="8" spans="1:4" x14ac:dyDescent="0.25">
      <c r="A8" s="29"/>
      <c r="B8" s="26"/>
      <c r="C8" s="27"/>
      <c r="D8" s="29"/>
    </row>
    <row r="9" spans="1:4" ht="87.75" customHeight="1" x14ac:dyDescent="0.25">
      <c r="A9" s="416" t="s">
        <v>249</v>
      </c>
      <c r="B9" s="416"/>
      <c r="C9" s="416"/>
      <c r="D9" s="416"/>
    </row>
    <row r="10" spans="1:4" x14ac:dyDescent="0.25">
      <c r="A10" s="408" t="s">
        <v>184</v>
      </c>
      <c r="B10" s="408"/>
      <c r="C10" s="408"/>
      <c r="D10" s="408"/>
    </row>
    <row r="11" spans="1:4" ht="15.75" thickBot="1" x14ac:dyDescent="0.3">
      <c r="A11" s="1"/>
      <c r="B11" s="13"/>
      <c r="C11" s="9"/>
      <c r="D11" s="1"/>
    </row>
    <row r="12" spans="1:4" ht="51.75" thickBot="1" x14ac:dyDescent="0.3">
      <c r="A12" s="1"/>
      <c r="B12" s="72" t="s">
        <v>127</v>
      </c>
      <c r="C12" s="73" t="s">
        <v>115</v>
      </c>
      <c r="D12" s="1"/>
    </row>
    <row r="13" spans="1:4" ht="25.5" x14ac:dyDescent="0.25">
      <c r="A13" s="1"/>
      <c r="B13" s="75" t="s">
        <v>250</v>
      </c>
      <c r="C13" s="74"/>
      <c r="D13" s="1"/>
    </row>
    <row r="14" spans="1:4" x14ac:dyDescent="0.25">
      <c r="A14" s="1"/>
      <c r="B14" s="75" t="s">
        <v>251</v>
      </c>
      <c r="C14" s="76"/>
      <c r="D14" s="1"/>
    </row>
    <row r="15" spans="1:4" ht="60" customHeight="1" x14ac:dyDescent="0.25">
      <c r="A15" s="1"/>
      <c r="B15" s="75" t="s">
        <v>252</v>
      </c>
      <c r="C15" s="76"/>
      <c r="D15" s="1"/>
    </row>
    <row r="16" spans="1:4" ht="26.25" thickBot="1" x14ac:dyDescent="0.3">
      <c r="A16" s="1"/>
      <c r="B16" s="77" t="s">
        <v>63</v>
      </c>
      <c r="C16" s="79"/>
      <c r="D16" s="1"/>
    </row>
    <row r="17" spans="1:10" ht="35.25" customHeight="1" thickBot="1" x14ac:dyDescent="0.3">
      <c r="A17" s="1"/>
      <c r="B17" s="12" t="s">
        <v>99</v>
      </c>
      <c r="C17" s="80">
        <f>IF(C13="X",0.25,0)+IF(C14="X",0.25,0)+IF(C15="X",0.25,0)+IF(C16="X",0.25,0)</f>
        <v>0</v>
      </c>
      <c r="D17" s="1"/>
    </row>
    <row r="18" spans="1:10" ht="21.75" customHeight="1" x14ac:dyDescent="0.25">
      <c r="A18" s="1"/>
      <c r="B18" s="12"/>
      <c r="C18" s="46"/>
      <c r="D18" s="1"/>
    </row>
    <row r="19" spans="1:10" ht="50.25" customHeight="1" x14ac:dyDescent="0.25">
      <c r="A19" s="439" t="s">
        <v>185</v>
      </c>
      <c r="B19" s="439"/>
      <c r="C19" s="439"/>
      <c r="D19" s="439"/>
    </row>
    <row r="20" spans="1:10" ht="2.25" customHeight="1" thickBot="1" x14ac:dyDescent="0.3">
      <c r="A20" s="114"/>
      <c r="B20" s="115"/>
      <c r="C20" s="116"/>
      <c r="D20" s="114"/>
      <c r="H20" s="43"/>
      <c r="I20" s="43"/>
      <c r="J20" s="43"/>
    </row>
    <row r="21" spans="1:10" ht="43.5" customHeight="1" thickBot="1" x14ac:dyDescent="0.3">
      <c r="A21" s="114"/>
      <c r="B21" s="117" t="s">
        <v>128</v>
      </c>
      <c r="C21" s="117" t="s">
        <v>126</v>
      </c>
      <c r="D21" s="114"/>
      <c r="H21" s="23"/>
      <c r="I21" s="23"/>
      <c r="J21" s="43"/>
    </row>
    <row r="22" spans="1:10" ht="18" customHeight="1" x14ac:dyDescent="0.25">
      <c r="A22" s="114"/>
      <c r="B22" s="118" t="s">
        <v>125</v>
      </c>
      <c r="C22" s="119"/>
      <c r="D22" s="114"/>
      <c r="H22" s="44"/>
      <c r="I22" s="45"/>
      <c r="J22" s="43"/>
    </row>
    <row r="23" spans="1:10" s="125" customFormat="1" ht="18" customHeight="1" x14ac:dyDescent="0.25">
      <c r="A23" s="114"/>
      <c r="B23" s="118" t="s">
        <v>173</v>
      </c>
      <c r="C23" s="119"/>
      <c r="D23" s="114"/>
      <c r="H23" s="44"/>
      <c r="I23" s="45"/>
      <c r="J23" s="43"/>
    </row>
    <row r="24" spans="1:10" ht="17.25" customHeight="1" x14ac:dyDescent="0.25">
      <c r="A24" s="114"/>
      <c r="B24" s="120" t="s">
        <v>107</v>
      </c>
      <c r="C24" s="119"/>
      <c r="D24" s="114"/>
      <c r="H24" s="44"/>
      <c r="I24" s="45"/>
      <c r="J24" s="43"/>
    </row>
    <row r="25" spans="1:10" s="125" customFormat="1" ht="17.25" customHeight="1" x14ac:dyDescent="0.25">
      <c r="A25" s="114"/>
      <c r="B25" s="154" t="s">
        <v>172</v>
      </c>
      <c r="C25" s="155"/>
      <c r="D25" s="114"/>
      <c r="H25" s="44"/>
      <c r="I25" s="45"/>
      <c r="J25" s="43"/>
    </row>
    <row r="26" spans="1:10" ht="26.25" thickBot="1" x14ac:dyDescent="0.3">
      <c r="A26" s="114"/>
      <c r="B26" s="121" t="s">
        <v>108</v>
      </c>
      <c r="C26" s="122"/>
      <c r="D26" s="114"/>
      <c r="H26" s="44"/>
      <c r="I26" s="45"/>
      <c r="J26" s="43"/>
    </row>
    <row r="27" spans="1:10" ht="27.75" customHeight="1" thickBot="1" x14ac:dyDescent="0.3">
      <c r="A27" s="114"/>
      <c r="B27" s="115" t="s">
        <v>39</v>
      </c>
      <c r="C27" s="123">
        <f>C22+C23+C24+C25+C26</f>
        <v>0</v>
      </c>
      <c r="D27" s="114"/>
      <c r="H27" s="47"/>
      <c r="I27" s="48"/>
      <c r="J27" s="43"/>
    </row>
    <row r="28" spans="1:10" ht="15.75" customHeight="1" x14ac:dyDescent="0.25">
      <c r="A28" s="1"/>
      <c r="B28" s="10"/>
      <c r="C28" s="9"/>
      <c r="D28" s="1"/>
    </row>
    <row r="29" spans="1:10" ht="41.25" customHeight="1" x14ac:dyDescent="0.25">
      <c r="A29" s="440" t="s">
        <v>36</v>
      </c>
      <c r="B29" s="440"/>
      <c r="C29" s="440"/>
      <c r="D29" s="1"/>
    </row>
    <row r="30" spans="1:10" x14ac:dyDescent="0.25">
      <c r="A30" s="1"/>
      <c r="B30" s="413" t="s">
        <v>37</v>
      </c>
      <c r="C30" s="413"/>
      <c r="D30" s="1"/>
    </row>
    <row r="31" spans="1:10" x14ac:dyDescent="0.25">
      <c r="A31" s="1"/>
      <c r="B31" s="1"/>
      <c r="C31" s="1"/>
      <c r="D31" s="1"/>
    </row>
  </sheetData>
  <mergeCells count="9">
    <mergeCell ref="B1:C1"/>
    <mergeCell ref="B3:C3"/>
    <mergeCell ref="B5:C5"/>
    <mergeCell ref="B30:C30"/>
    <mergeCell ref="A7:D7"/>
    <mergeCell ref="A10:D10"/>
    <mergeCell ref="A9:D9"/>
    <mergeCell ref="A19:D19"/>
    <mergeCell ref="A29:C29"/>
  </mergeCells>
  <pageMargins left="0.59055118110236227" right="0.39370078740157483" top="0.74803149606299213" bottom="0.74803149606299213" header="0.31496062992125984" footer="0.31496062992125984"/>
  <pageSetup paperSize="9" scale="9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U62"/>
  <sheetViews>
    <sheetView workbookViewId="0">
      <selection activeCell="G15" sqref="G15"/>
    </sheetView>
  </sheetViews>
  <sheetFormatPr baseColWidth="10" defaultRowHeight="15" x14ac:dyDescent="0.25"/>
  <cols>
    <col min="1" max="1" width="66.5703125" customWidth="1"/>
    <col min="2" max="2" width="17" customWidth="1"/>
    <col min="3" max="3" width="11.85546875" customWidth="1"/>
    <col min="4" max="4" width="12.140625" customWidth="1"/>
    <col min="11" max="11" width="56.85546875" customWidth="1"/>
  </cols>
  <sheetData>
    <row r="1" spans="1:4" ht="18" x14ac:dyDescent="0.25">
      <c r="A1" s="444" t="s">
        <v>235</v>
      </c>
      <c r="B1" s="444"/>
      <c r="C1" s="444"/>
      <c r="D1" s="444"/>
    </row>
    <row r="2" spans="1:4" ht="14.25" customHeight="1" x14ac:dyDescent="0.25">
      <c r="A2" s="24"/>
      <c r="B2" s="173"/>
      <c r="C2" s="173"/>
      <c r="D2" s="173"/>
    </row>
    <row r="3" spans="1:4" ht="14.25" customHeight="1" x14ac:dyDescent="0.25">
      <c r="A3" s="445" t="s">
        <v>0</v>
      </c>
      <c r="B3" s="445"/>
      <c r="C3" s="445"/>
      <c r="D3" s="445"/>
    </row>
    <row r="4" spans="1:4" ht="11.25" customHeight="1" x14ac:dyDescent="0.25">
      <c r="A4" s="30"/>
      <c r="B4" s="173"/>
      <c r="C4" s="173"/>
      <c r="D4" s="173"/>
    </row>
    <row r="5" spans="1:4" ht="15" customHeight="1" x14ac:dyDescent="0.25">
      <c r="A5" s="446" t="s">
        <v>64</v>
      </c>
      <c r="B5" s="446"/>
      <c r="C5" s="446"/>
      <c r="D5" s="446"/>
    </row>
    <row r="6" spans="1:4" ht="15.75" x14ac:dyDescent="0.25">
      <c r="A6" s="30"/>
      <c r="B6" s="173"/>
      <c r="C6" s="173"/>
      <c r="D6" s="173"/>
    </row>
    <row r="7" spans="1:4" ht="9" customHeight="1" x14ac:dyDescent="0.25">
      <c r="A7" s="31"/>
      <c r="B7" s="173"/>
      <c r="C7" s="173"/>
      <c r="D7" s="173"/>
    </row>
    <row r="8" spans="1:4" ht="60" customHeight="1" x14ac:dyDescent="0.25">
      <c r="A8" s="407" t="s">
        <v>129</v>
      </c>
      <c r="B8" s="407"/>
      <c r="C8" s="407"/>
      <c r="D8" s="407"/>
    </row>
    <row r="9" spans="1:4" ht="31.5" customHeight="1" x14ac:dyDescent="0.25">
      <c r="A9" s="33"/>
      <c r="B9" s="29"/>
      <c r="C9" s="173"/>
      <c r="D9" s="173"/>
    </row>
    <row r="10" spans="1:4" ht="79.5" customHeight="1" x14ac:dyDescent="0.25">
      <c r="A10" s="443" t="s">
        <v>253</v>
      </c>
      <c r="B10" s="443"/>
      <c r="C10" s="443"/>
      <c r="D10" s="443"/>
    </row>
    <row r="11" spans="1:4" x14ac:dyDescent="0.25">
      <c r="A11" s="32"/>
      <c r="B11" s="173"/>
      <c r="C11" s="173"/>
      <c r="D11" s="173"/>
    </row>
    <row r="12" spans="1:4" ht="15.75" thickBot="1" x14ac:dyDescent="0.3">
      <c r="A12" s="408"/>
      <c r="B12" s="408"/>
      <c r="C12" s="408"/>
      <c r="D12" s="408"/>
    </row>
    <row r="13" spans="1:4" s="125" customFormat="1" ht="46.5" customHeight="1" thickBot="1" x14ac:dyDescent="0.3">
      <c r="A13" s="392" t="s">
        <v>139</v>
      </c>
      <c r="B13" s="392" t="s">
        <v>175</v>
      </c>
      <c r="C13" s="392" t="s">
        <v>174</v>
      </c>
      <c r="D13" s="393" t="s">
        <v>178</v>
      </c>
    </row>
    <row r="14" spans="1:4" s="125" customFormat="1" x14ac:dyDescent="0.25">
      <c r="A14" s="394" t="s">
        <v>254</v>
      </c>
      <c r="B14" s="395"/>
      <c r="C14" s="395"/>
      <c r="D14" s="396" t="s">
        <v>137</v>
      </c>
    </row>
    <row r="15" spans="1:4" s="125" customFormat="1" x14ac:dyDescent="0.25">
      <c r="A15" s="397" t="s">
        <v>254</v>
      </c>
      <c r="B15" s="280"/>
      <c r="C15" s="280"/>
      <c r="D15" s="398" t="s">
        <v>137</v>
      </c>
    </row>
    <row r="16" spans="1:4" s="125" customFormat="1" ht="25.5" x14ac:dyDescent="0.25">
      <c r="A16" s="397" t="s">
        <v>176</v>
      </c>
      <c r="B16" s="280"/>
      <c r="C16" s="280"/>
      <c r="D16" s="398" t="s">
        <v>137</v>
      </c>
    </row>
    <row r="17" spans="1:21" s="125" customFormat="1" ht="15.75" thickBot="1" x14ac:dyDescent="0.3">
      <c r="A17" s="399" t="s">
        <v>177</v>
      </c>
      <c r="B17" s="400"/>
      <c r="C17" s="400"/>
      <c r="D17" s="401" t="s">
        <v>137</v>
      </c>
    </row>
    <row r="18" spans="1:21" ht="15.75" thickBot="1" x14ac:dyDescent="0.3">
      <c r="A18" s="32"/>
      <c r="B18" s="173"/>
      <c r="C18" s="173"/>
      <c r="D18" s="173"/>
    </row>
    <row r="19" spans="1:21" ht="46.5" customHeight="1" thickBot="1" x14ac:dyDescent="0.3">
      <c r="A19" s="67" t="s">
        <v>204</v>
      </c>
      <c r="B19" s="320" t="s">
        <v>175</v>
      </c>
      <c r="C19" s="67" t="s">
        <v>174</v>
      </c>
      <c r="D19" s="67" t="s">
        <v>116</v>
      </c>
      <c r="G19" s="15"/>
      <c r="H19" s="15"/>
    </row>
    <row r="20" spans="1:21" x14ac:dyDescent="0.25">
      <c r="A20" s="156" t="s">
        <v>65</v>
      </c>
      <c r="B20" s="279"/>
      <c r="C20" s="279"/>
      <c r="D20" s="314"/>
      <c r="G20" s="332"/>
      <c r="H20" s="15"/>
    </row>
    <row r="21" spans="1:21" s="125" customFormat="1" x14ac:dyDescent="0.25">
      <c r="A21" s="312" t="s">
        <v>198</v>
      </c>
      <c r="B21" s="313"/>
      <c r="C21" s="313"/>
      <c r="D21" s="315"/>
      <c r="G21" s="332"/>
      <c r="H21" s="15"/>
    </row>
    <row r="22" spans="1:21" s="125" customFormat="1" x14ac:dyDescent="0.25">
      <c r="A22" s="327" t="s">
        <v>221</v>
      </c>
      <c r="B22" s="328"/>
      <c r="C22" s="328"/>
      <c r="D22" s="329"/>
      <c r="G22" s="332"/>
      <c r="H22" s="15"/>
    </row>
    <row r="23" spans="1:21" x14ac:dyDescent="0.25">
      <c r="A23" s="327" t="s">
        <v>220</v>
      </c>
      <c r="B23" s="330"/>
      <c r="C23" s="330"/>
      <c r="D23" s="331"/>
      <c r="G23" s="441"/>
      <c r="H23" s="43"/>
    </row>
    <row r="24" spans="1:21" x14ac:dyDescent="0.25">
      <c r="A24" s="327" t="s">
        <v>219</v>
      </c>
      <c r="B24" s="330"/>
      <c r="C24" s="330"/>
      <c r="D24" s="331"/>
      <c r="G24" s="441"/>
      <c r="H24" s="43"/>
    </row>
    <row r="25" spans="1:21" x14ac:dyDescent="0.25">
      <c r="A25" s="157" t="s">
        <v>66</v>
      </c>
      <c r="B25" s="280"/>
      <c r="C25" s="280"/>
      <c r="D25" s="316"/>
      <c r="G25" s="332"/>
      <c r="H25" s="15"/>
    </row>
    <row r="26" spans="1:21" ht="15.75" thickBot="1" x14ac:dyDescent="0.3">
      <c r="A26" s="159" t="s">
        <v>67</v>
      </c>
      <c r="B26" s="281"/>
      <c r="C26" s="281"/>
      <c r="D26" s="317"/>
      <c r="G26" s="333"/>
      <c r="H26" s="15"/>
    </row>
    <row r="27" spans="1:21" s="125" customFormat="1" ht="32.25" customHeight="1" thickBot="1" x14ac:dyDescent="0.3">
      <c r="A27" s="321"/>
      <c r="B27" s="322"/>
      <c r="C27" s="322"/>
      <c r="D27" s="326">
        <f>(IF(D20="X",1,0)+IF(D21="X",0.5,0)+IF(D22="X",0.5,0)+IF(D23="X",0.75,0)+IF(D24="X",1,0)+IF(D25="X",0.25,0)+IF(D26="X",0.25,0))</f>
        <v>0</v>
      </c>
      <c r="E27" s="15"/>
      <c r="G27" s="333"/>
      <c r="H27" s="15"/>
    </row>
    <row r="28" spans="1:21" s="125" customFormat="1" ht="32.25" customHeight="1" x14ac:dyDescent="0.25">
      <c r="A28" s="442" t="s">
        <v>203</v>
      </c>
      <c r="B28" s="442"/>
      <c r="C28" s="442"/>
      <c r="D28" s="442"/>
      <c r="E28" s="15"/>
      <c r="G28" s="15"/>
      <c r="H28" s="15"/>
    </row>
    <row r="29" spans="1:21" s="125" customFormat="1" ht="15.75" thickBot="1" x14ac:dyDescent="0.3">
      <c r="A29" s="323"/>
      <c r="B29" s="324"/>
      <c r="C29" s="324"/>
      <c r="D29" s="325"/>
      <c r="E29" s="15"/>
    </row>
    <row r="30" spans="1:21" s="125" customFormat="1" ht="26.25" thickBot="1" x14ac:dyDescent="0.3">
      <c r="A30" s="67" t="s">
        <v>205</v>
      </c>
      <c r="B30" s="320" t="s">
        <v>175</v>
      </c>
      <c r="C30" s="67" t="s">
        <v>174</v>
      </c>
      <c r="D30" s="67" t="s">
        <v>116</v>
      </c>
    </row>
    <row r="31" spans="1:21" x14ac:dyDescent="0.25">
      <c r="A31" s="157" t="s">
        <v>68</v>
      </c>
      <c r="B31" s="280"/>
      <c r="C31" s="280"/>
      <c r="D31" s="316"/>
      <c r="K31" s="15"/>
      <c r="L31" s="15"/>
      <c r="M31" s="15"/>
      <c r="N31" s="15"/>
      <c r="O31" s="15"/>
      <c r="P31" s="15"/>
      <c r="Q31" s="15"/>
      <c r="R31" s="15"/>
      <c r="S31" s="15"/>
      <c r="T31" s="15"/>
      <c r="U31" s="15"/>
    </row>
    <row r="32" spans="1:21" x14ac:dyDescent="0.25">
      <c r="A32" s="157" t="s">
        <v>69</v>
      </c>
      <c r="B32" s="280"/>
      <c r="C32" s="280"/>
      <c r="D32" s="316"/>
      <c r="K32" s="15"/>
      <c r="L32" s="15"/>
      <c r="M32" s="15"/>
      <c r="N32" s="15"/>
      <c r="O32" s="15"/>
      <c r="P32" s="15"/>
      <c r="Q32" s="15"/>
      <c r="R32" s="15"/>
      <c r="S32" s="15"/>
      <c r="T32" s="15"/>
      <c r="U32" s="15"/>
    </row>
    <row r="33" spans="1:21" x14ac:dyDescent="0.25">
      <c r="A33" s="157" t="s">
        <v>70</v>
      </c>
      <c r="B33" s="280"/>
      <c r="C33" s="280"/>
      <c r="D33" s="316"/>
      <c r="K33" s="15"/>
      <c r="L33" s="15"/>
      <c r="M33" s="15"/>
      <c r="N33" s="15"/>
      <c r="O33" s="15"/>
      <c r="P33" s="15"/>
      <c r="Q33" s="15"/>
      <c r="R33" s="15"/>
      <c r="S33" s="15"/>
      <c r="T33" s="15"/>
      <c r="U33" s="15"/>
    </row>
    <row r="34" spans="1:21" x14ac:dyDescent="0.25">
      <c r="A34" s="157" t="s">
        <v>71</v>
      </c>
      <c r="B34" s="280"/>
      <c r="C34" s="280"/>
      <c r="D34" s="316"/>
      <c r="K34" s="332"/>
      <c r="L34" s="332"/>
      <c r="M34" s="15"/>
      <c r="N34" s="15"/>
      <c r="O34" s="15"/>
      <c r="P34" s="15"/>
      <c r="Q34" s="15"/>
      <c r="R34" s="15"/>
      <c r="S34" s="15"/>
      <c r="T34" s="15"/>
      <c r="U34" s="15"/>
    </row>
    <row r="35" spans="1:21" x14ac:dyDescent="0.25">
      <c r="A35" s="157" t="s">
        <v>72</v>
      </c>
      <c r="B35" s="280"/>
      <c r="C35" s="280"/>
      <c r="D35" s="316"/>
      <c r="K35" s="332"/>
      <c r="L35" s="332"/>
      <c r="M35" s="15"/>
      <c r="N35" s="15"/>
      <c r="O35" s="15"/>
      <c r="P35" s="15"/>
      <c r="Q35" s="15"/>
      <c r="R35" s="15"/>
      <c r="S35" s="15"/>
      <c r="T35" s="15"/>
      <c r="U35" s="15"/>
    </row>
    <row r="36" spans="1:21" x14ac:dyDescent="0.25">
      <c r="A36" s="158" t="s">
        <v>73</v>
      </c>
      <c r="B36" s="280"/>
      <c r="C36" s="280"/>
      <c r="D36" s="316"/>
      <c r="K36" s="332"/>
      <c r="L36" s="332"/>
      <c r="M36" s="15"/>
      <c r="N36" s="15"/>
      <c r="O36" s="15"/>
      <c r="P36" s="15"/>
      <c r="Q36" s="15"/>
      <c r="R36" s="15"/>
      <c r="S36" s="15"/>
      <c r="T36" s="15"/>
      <c r="U36" s="15"/>
    </row>
    <row r="37" spans="1:21" ht="35.25" customHeight="1" x14ac:dyDescent="0.25">
      <c r="A37" s="157" t="s">
        <v>74</v>
      </c>
      <c r="B37" s="280"/>
      <c r="C37" s="280"/>
      <c r="D37" s="316"/>
      <c r="K37" s="441"/>
      <c r="L37" s="441"/>
      <c r="M37" s="15"/>
      <c r="N37" s="15"/>
      <c r="O37" s="15"/>
      <c r="P37" s="15"/>
      <c r="Q37" s="15"/>
      <c r="R37" s="15"/>
      <c r="S37" s="15"/>
      <c r="T37" s="15"/>
      <c r="U37" s="15"/>
    </row>
    <row r="38" spans="1:21" x14ac:dyDescent="0.25">
      <c r="A38" s="157" t="s">
        <v>75</v>
      </c>
      <c r="B38" s="280"/>
      <c r="C38" s="280"/>
      <c r="D38" s="316"/>
      <c r="K38" s="441"/>
      <c r="L38" s="441"/>
      <c r="M38" s="15"/>
      <c r="N38" s="15"/>
      <c r="O38" s="15"/>
      <c r="P38" s="15"/>
      <c r="Q38" s="15"/>
      <c r="R38" s="15"/>
      <c r="S38" s="15"/>
      <c r="T38" s="15"/>
      <c r="U38" s="15"/>
    </row>
    <row r="39" spans="1:21" x14ac:dyDescent="0.25">
      <c r="A39" s="157" t="s">
        <v>76</v>
      </c>
      <c r="B39" s="280"/>
      <c r="C39" s="280"/>
      <c r="D39" s="316"/>
      <c r="K39" s="332"/>
      <c r="L39" s="332"/>
      <c r="M39" s="15"/>
      <c r="N39" s="15"/>
      <c r="O39" s="15"/>
      <c r="P39" s="15"/>
      <c r="Q39" s="15"/>
      <c r="R39" s="15"/>
      <c r="S39" s="15"/>
      <c r="T39" s="15"/>
      <c r="U39" s="15"/>
    </row>
    <row r="40" spans="1:21" ht="25.5" x14ac:dyDescent="0.25">
      <c r="A40" s="157" t="s">
        <v>77</v>
      </c>
      <c r="B40" s="280"/>
      <c r="C40" s="280"/>
      <c r="D40" s="316"/>
      <c r="K40" s="15"/>
      <c r="L40" s="15"/>
      <c r="M40" s="15"/>
      <c r="N40" s="15"/>
      <c r="O40" s="15"/>
      <c r="P40" s="15"/>
      <c r="Q40" s="15"/>
      <c r="R40" s="15"/>
      <c r="S40" s="15"/>
      <c r="T40" s="15"/>
      <c r="U40" s="15"/>
    </row>
    <row r="41" spans="1:21" ht="25.5" x14ac:dyDescent="0.25">
      <c r="A41" s="157" t="s">
        <v>206</v>
      </c>
      <c r="B41" s="280"/>
      <c r="C41" s="280"/>
      <c r="D41" s="316"/>
    </row>
    <row r="42" spans="1:21" x14ac:dyDescent="0.25">
      <c r="A42" s="157" t="s">
        <v>78</v>
      </c>
      <c r="B42" s="280"/>
      <c r="C42" s="280"/>
      <c r="D42" s="316"/>
    </row>
    <row r="43" spans="1:21" x14ac:dyDescent="0.25">
      <c r="A43" s="157" t="s">
        <v>79</v>
      </c>
      <c r="B43" s="280"/>
      <c r="C43" s="280"/>
      <c r="D43" s="316"/>
    </row>
    <row r="44" spans="1:21" x14ac:dyDescent="0.25">
      <c r="A44" s="157" t="s">
        <v>80</v>
      </c>
      <c r="B44" s="280"/>
      <c r="C44" s="280"/>
      <c r="D44" s="316"/>
    </row>
    <row r="45" spans="1:21" x14ac:dyDescent="0.25">
      <c r="A45" s="157" t="s">
        <v>81</v>
      </c>
      <c r="B45" s="280"/>
      <c r="C45" s="280"/>
      <c r="D45" s="316"/>
    </row>
    <row r="46" spans="1:21" x14ac:dyDescent="0.25">
      <c r="A46" s="157" t="s">
        <v>82</v>
      </c>
      <c r="B46" s="280"/>
      <c r="C46" s="280"/>
      <c r="D46" s="316"/>
    </row>
    <row r="47" spans="1:21" x14ac:dyDescent="0.25">
      <c r="A47" s="157" t="s">
        <v>83</v>
      </c>
      <c r="B47" s="280"/>
      <c r="C47" s="280"/>
      <c r="D47" s="316"/>
    </row>
    <row r="48" spans="1:21" ht="25.5" x14ac:dyDescent="0.25">
      <c r="A48" s="157" t="s">
        <v>84</v>
      </c>
      <c r="B48" s="280"/>
      <c r="C48" s="280"/>
      <c r="D48" s="316"/>
    </row>
    <row r="49" spans="1:4" ht="25.5" x14ac:dyDescent="0.25">
      <c r="A49" s="157" t="s">
        <v>85</v>
      </c>
      <c r="B49" s="280"/>
      <c r="C49" s="280"/>
      <c r="D49" s="316"/>
    </row>
    <row r="50" spans="1:4" x14ac:dyDescent="0.25">
      <c r="A50" s="157" t="s">
        <v>86</v>
      </c>
      <c r="B50" s="280"/>
      <c r="C50" s="280"/>
      <c r="D50" s="316"/>
    </row>
    <row r="51" spans="1:4" ht="38.25" x14ac:dyDescent="0.25">
      <c r="A51" s="157" t="s">
        <v>87</v>
      </c>
      <c r="B51" s="280"/>
      <c r="C51" s="280"/>
      <c r="D51" s="316"/>
    </row>
    <row r="52" spans="1:4" x14ac:dyDescent="0.25">
      <c r="A52" s="157" t="s">
        <v>88</v>
      </c>
      <c r="B52" s="280"/>
      <c r="C52" s="280"/>
      <c r="D52" s="316"/>
    </row>
    <row r="53" spans="1:4" x14ac:dyDescent="0.25">
      <c r="A53" s="157" t="s">
        <v>229</v>
      </c>
      <c r="B53" s="280"/>
      <c r="C53" s="280"/>
      <c r="D53" s="316"/>
    </row>
    <row r="54" spans="1:4" x14ac:dyDescent="0.25">
      <c r="A54" s="157" t="s">
        <v>89</v>
      </c>
      <c r="B54" s="280"/>
      <c r="C54" s="280"/>
      <c r="D54" s="316"/>
    </row>
    <row r="55" spans="1:4" ht="15.75" thickBot="1" x14ac:dyDescent="0.3">
      <c r="A55" s="159" t="s">
        <v>90</v>
      </c>
      <c r="B55" s="281"/>
      <c r="C55" s="281"/>
      <c r="D55" s="334"/>
    </row>
    <row r="56" spans="1:4" ht="36.75" customHeight="1" thickBot="1" x14ac:dyDescent="0.3">
      <c r="A56" s="12"/>
      <c r="B56" s="173"/>
      <c r="C56" s="12" t="s">
        <v>39</v>
      </c>
      <c r="D56" s="80">
        <f>IF(D31="X",1,0)+IF(D32="X",1,0)+IF(D33="X",1,0)+IF(D34="X",1,0)+IF(D35="X",1,0)+IF(D36="X",1,0)+IF(D37="X",1,0)+IF(D38="X",1,0)+IF(D39="X",1,0)+IF(D40="X",1,0)+IF(D41="X",1,0)+IF(D42="X",1,0)+IF(D43="X",1,0)+IF(D44="X",1,0)+IF(D45="X",1,0)+IF(D46="X",1,0)+IF(D47="X",1,0)+IF(D48="X",1,0)+IF(D49="X",1,0)+IF(D50="X",1,0)+IF(D51="X",1,0)+IF(D52="X",1,0)+IF(D53="X",1,0)+IF(D54="X",1,0)+IF(D55="X",1,0)</f>
        <v>0</v>
      </c>
    </row>
    <row r="57" spans="1:4" ht="30" customHeight="1" x14ac:dyDescent="0.25">
      <c r="A57" s="447" t="s">
        <v>222</v>
      </c>
      <c r="B57" s="447"/>
      <c r="C57" s="173"/>
      <c r="D57" s="173"/>
    </row>
    <row r="58" spans="1:4" x14ac:dyDescent="0.25">
      <c r="A58" s="2"/>
      <c r="B58" s="173"/>
      <c r="C58" s="173"/>
      <c r="D58" s="173"/>
    </row>
    <row r="59" spans="1:4" ht="48.75" customHeight="1" x14ac:dyDescent="0.25">
      <c r="A59" s="412" t="s">
        <v>36</v>
      </c>
      <c r="B59" s="412"/>
      <c r="C59" s="173"/>
      <c r="D59" s="173"/>
    </row>
    <row r="60" spans="1:4" x14ac:dyDescent="0.25">
      <c r="A60" s="170"/>
      <c r="B60" s="9"/>
      <c r="C60" s="173"/>
      <c r="D60" s="173"/>
    </row>
    <row r="61" spans="1:4" x14ac:dyDescent="0.25">
      <c r="A61" s="413" t="s">
        <v>37</v>
      </c>
      <c r="B61" s="413"/>
      <c r="C61" s="173"/>
      <c r="D61" s="173"/>
    </row>
    <row r="62" spans="1:4" x14ac:dyDescent="0.25">
      <c r="A62" s="173"/>
      <c r="B62" s="173"/>
      <c r="C62" s="173"/>
      <c r="D62" s="173"/>
    </row>
  </sheetData>
  <mergeCells count="13">
    <mergeCell ref="A12:D12"/>
    <mergeCell ref="A59:B59"/>
    <mergeCell ref="A8:D8"/>
    <mergeCell ref="A10:D10"/>
    <mergeCell ref="A1:D1"/>
    <mergeCell ref="A3:D3"/>
    <mergeCell ref="A5:D5"/>
    <mergeCell ref="A57:B57"/>
    <mergeCell ref="K37:K38"/>
    <mergeCell ref="L37:L38"/>
    <mergeCell ref="A28:D28"/>
    <mergeCell ref="G23:G24"/>
    <mergeCell ref="A61:B61"/>
  </mergeCells>
  <pageMargins left="0.70866141732283472" right="0.70866141732283472" top="0.74803149606299213" bottom="0.74803149606299213" header="0.31496062992125984" footer="0.31496062992125984"/>
  <pageSetup paperSize="9" scale="80" orientation="portrait" r:id="rId1"/>
  <ignoredErrors>
    <ignoredError sqref="D27"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84"/>
  <sheetViews>
    <sheetView zoomScaleNormal="100" workbookViewId="0">
      <selection activeCell="C75" sqref="C75"/>
    </sheetView>
  </sheetViews>
  <sheetFormatPr baseColWidth="10" defaultRowHeight="15" x14ac:dyDescent="0.25"/>
  <cols>
    <col min="1" max="1" width="26.42578125" customWidth="1"/>
    <col min="2" max="2" width="28.85546875" customWidth="1"/>
    <col min="3" max="3" width="22.140625" customWidth="1"/>
    <col min="4" max="4" width="20" customWidth="1"/>
    <col min="5" max="5" width="13.5703125" customWidth="1"/>
    <col min="6" max="6" width="12.140625" customWidth="1"/>
  </cols>
  <sheetData>
    <row r="1" spans="1:12" ht="18" customHeight="1" x14ac:dyDescent="0.25">
      <c r="A1" s="404" t="s">
        <v>235</v>
      </c>
      <c r="B1" s="404"/>
      <c r="C1" s="404"/>
      <c r="D1" s="404"/>
      <c r="E1" s="404"/>
      <c r="F1" s="404"/>
    </row>
    <row r="2" spans="1:12" x14ac:dyDescent="0.25">
      <c r="A2" s="4"/>
      <c r="B2" s="4"/>
      <c r="C2" s="5"/>
      <c r="D2" s="5"/>
      <c r="E2" s="343"/>
      <c r="F2" s="343"/>
    </row>
    <row r="3" spans="1:12" ht="16.5" customHeight="1" x14ac:dyDescent="0.25">
      <c r="A3" s="403" t="s">
        <v>0</v>
      </c>
      <c r="B3" s="403"/>
      <c r="C3" s="403"/>
      <c r="D3" s="403"/>
      <c r="E3" s="403"/>
      <c r="F3" s="403"/>
    </row>
    <row r="4" spans="1:12" ht="15.75" customHeight="1" x14ac:dyDescent="0.3">
      <c r="A4" s="341"/>
      <c r="B4" s="341"/>
      <c r="C4" s="19"/>
      <c r="D4" s="19"/>
      <c r="E4" s="343"/>
      <c r="F4" s="343"/>
    </row>
    <row r="5" spans="1:12" ht="16.5" customHeight="1" x14ac:dyDescent="0.25">
      <c r="A5" s="405" t="s">
        <v>41</v>
      </c>
      <c r="B5" s="405"/>
      <c r="C5" s="405"/>
      <c r="D5" s="405"/>
      <c r="E5" s="405"/>
      <c r="F5" s="405"/>
    </row>
    <row r="6" spans="1:12" x14ac:dyDescent="0.25">
      <c r="A6" s="8"/>
      <c r="B6" s="8"/>
      <c r="C6" s="9"/>
      <c r="D6" s="9"/>
      <c r="E6" s="343"/>
      <c r="F6" s="343"/>
    </row>
    <row r="7" spans="1:12" x14ac:dyDescent="0.25">
      <c r="A7" s="8"/>
      <c r="B7" s="8"/>
      <c r="C7" s="9"/>
      <c r="D7" s="9"/>
      <c r="E7" s="343"/>
      <c r="F7" s="343"/>
    </row>
    <row r="8" spans="1:12" ht="64.5" customHeight="1" x14ac:dyDescent="0.25">
      <c r="A8" s="402" t="s">
        <v>103</v>
      </c>
      <c r="B8" s="402"/>
      <c r="C8" s="402"/>
      <c r="D8" s="402"/>
      <c r="E8" s="402"/>
      <c r="F8" s="402"/>
    </row>
    <row r="9" spans="1:12" x14ac:dyDescent="0.25">
      <c r="A9" s="345"/>
      <c r="B9" s="345"/>
      <c r="C9" s="9"/>
      <c r="D9" s="9"/>
      <c r="E9" s="343"/>
      <c r="F9" s="343"/>
    </row>
    <row r="10" spans="1:12" x14ac:dyDescent="0.25">
      <c r="A10" s="345"/>
      <c r="B10" s="345"/>
      <c r="C10" s="9"/>
      <c r="D10" s="9"/>
      <c r="E10" s="343"/>
      <c r="F10" s="343"/>
    </row>
    <row r="11" spans="1:12" ht="76.5" customHeight="1" x14ac:dyDescent="0.25">
      <c r="A11" s="406" t="s">
        <v>236</v>
      </c>
      <c r="B11" s="406"/>
      <c r="C11" s="406"/>
      <c r="D11" s="406"/>
      <c r="E11" s="406"/>
      <c r="F11" s="406"/>
    </row>
    <row r="12" spans="1:12" x14ac:dyDescent="0.25">
      <c r="A12" s="11"/>
      <c r="B12" s="11"/>
      <c r="C12" s="9"/>
      <c r="D12" s="9"/>
      <c r="E12" s="343"/>
      <c r="F12" s="343"/>
    </row>
    <row r="13" spans="1:12" ht="15.75" thickBot="1" x14ac:dyDescent="0.3">
      <c r="A13" s="11"/>
      <c r="B13" s="11"/>
      <c r="C13" s="9"/>
      <c r="D13" s="9"/>
      <c r="E13" s="343"/>
      <c r="F13" s="343"/>
    </row>
    <row r="14" spans="1:12" s="125" customFormat="1" ht="102" customHeight="1" x14ac:dyDescent="0.25">
      <c r="A14" s="343"/>
      <c r="B14" s="130" t="s">
        <v>139</v>
      </c>
      <c r="C14" s="131" t="s">
        <v>133</v>
      </c>
      <c r="D14" s="132" t="s">
        <v>234</v>
      </c>
      <c r="E14" s="343"/>
      <c r="F14" s="344"/>
      <c r="I14" s="43"/>
      <c r="J14" s="43"/>
      <c r="K14" s="43"/>
      <c r="L14" s="43"/>
    </row>
    <row r="15" spans="1:12" s="125" customFormat="1" ht="31.5" customHeight="1" x14ac:dyDescent="0.25">
      <c r="A15" s="343"/>
      <c r="B15" s="140" t="s">
        <v>134</v>
      </c>
      <c r="C15" s="197" t="s">
        <v>137</v>
      </c>
      <c r="D15" s="164"/>
      <c r="E15" s="343"/>
      <c r="F15" s="344"/>
      <c r="I15" s="43"/>
      <c r="J15" s="43"/>
      <c r="K15" s="43"/>
      <c r="L15" s="43"/>
    </row>
    <row r="16" spans="1:12" s="125" customFormat="1" ht="23.25" customHeight="1" x14ac:dyDescent="0.25">
      <c r="A16" s="343"/>
      <c r="B16" s="141" t="s">
        <v>2</v>
      </c>
      <c r="C16" s="165"/>
      <c r="D16" s="166" t="s">
        <v>137</v>
      </c>
      <c r="E16" s="9"/>
      <c r="F16" s="343"/>
      <c r="G16" s="126"/>
      <c r="I16" s="43"/>
      <c r="J16" s="43"/>
      <c r="K16" s="43"/>
      <c r="L16" s="43"/>
    </row>
    <row r="17" spans="1:12" s="125" customFormat="1" ht="45" customHeight="1" thickBot="1" x14ac:dyDescent="0.3">
      <c r="A17" s="343"/>
      <c r="B17" s="142" t="s">
        <v>136</v>
      </c>
      <c r="C17" s="198"/>
      <c r="D17" s="199" t="s">
        <v>137</v>
      </c>
      <c r="E17" s="343"/>
      <c r="F17" s="343"/>
      <c r="G17" s="126"/>
      <c r="I17" s="43"/>
      <c r="J17" s="43"/>
      <c r="K17" s="43"/>
      <c r="L17" s="43"/>
    </row>
    <row r="18" spans="1:12" s="125" customFormat="1" ht="45" customHeight="1" x14ac:dyDescent="0.25">
      <c r="A18" s="343"/>
      <c r="B18" s="51"/>
      <c r="C18" s="352"/>
      <c r="D18" s="352"/>
      <c r="E18" s="343"/>
      <c r="F18" s="343"/>
      <c r="G18" s="126"/>
      <c r="I18" s="43"/>
      <c r="J18" s="43"/>
      <c r="K18" s="43"/>
      <c r="L18" s="43"/>
    </row>
    <row r="19" spans="1:12" s="125" customFormat="1" ht="35.450000000000003" customHeight="1" x14ac:dyDescent="0.25">
      <c r="A19" s="408" t="s">
        <v>138</v>
      </c>
      <c r="B19" s="408"/>
      <c r="C19" s="408"/>
      <c r="D19" s="408"/>
      <c r="E19" s="408"/>
      <c r="F19" s="3"/>
      <c r="G19" s="126"/>
      <c r="I19" s="43"/>
      <c r="J19" s="43"/>
      <c r="K19" s="43"/>
      <c r="L19" s="43"/>
    </row>
    <row r="20" spans="1:12" s="125" customFormat="1" ht="11.45" customHeight="1" thickBot="1" x14ac:dyDescent="0.3">
      <c r="A20" s="34"/>
      <c r="B20" s="34"/>
      <c r="C20" s="34"/>
      <c r="D20" s="35"/>
      <c r="E20" s="35"/>
      <c r="F20" s="35"/>
      <c r="G20" s="126"/>
      <c r="I20" s="43"/>
      <c r="J20" s="43"/>
      <c r="K20" s="43"/>
      <c r="L20" s="43"/>
    </row>
    <row r="21" spans="1:12" s="125" customFormat="1" ht="54.6" customHeight="1" x14ac:dyDescent="0.25">
      <c r="A21" s="87"/>
      <c r="B21" s="129" t="s">
        <v>140</v>
      </c>
      <c r="C21" s="136" t="s">
        <v>120</v>
      </c>
      <c r="D21" s="136" t="s">
        <v>117</v>
      </c>
      <c r="E21" s="136" t="s">
        <v>118</v>
      </c>
      <c r="F21" s="137" t="s">
        <v>119</v>
      </c>
      <c r="G21" s="126"/>
      <c r="I21" s="43"/>
      <c r="J21" s="43"/>
      <c r="K21" s="43"/>
      <c r="L21" s="43"/>
    </row>
    <row r="22" spans="1:12" s="125" customFormat="1" ht="33.6" customHeight="1" x14ac:dyDescent="0.25">
      <c r="A22" s="51"/>
      <c r="B22" s="138" t="s">
        <v>38</v>
      </c>
      <c r="C22" s="193"/>
      <c r="D22" s="193"/>
      <c r="E22" s="193"/>
      <c r="F22" s="194"/>
      <c r="G22" s="126"/>
      <c r="I22" s="43"/>
      <c r="J22" s="43"/>
      <c r="K22" s="43"/>
      <c r="L22" s="43"/>
    </row>
    <row r="23" spans="1:12" s="125" customFormat="1" ht="30.95" customHeight="1" thickBot="1" x14ac:dyDescent="0.3">
      <c r="A23" s="51"/>
      <c r="B23" s="139" t="s">
        <v>2</v>
      </c>
      <c r="C23" s="195"/>
      <c r="D23" s="195"/>
      <c r="E23" s="195"/>
      <c r="F23" s="196"/>
      <c r="G23" s="126"/>
      <c r="I23" s="43"/>
      <c r="J23" s="43"/>
      <c r="K23" s="43"/>
      <c r="L23" s="43"/>
    </row>
    <row r="24" spans="1:12" s="125" customFormat="1" ht="27" customHeight="1" thickBot="1" x14ac:dyDescent="0.3">
      <c r="A24" s="37" t="s">
        <v>99</v>
      </c>
      <c r="B24" s="163">
        <f>SUM(C24:F24)</f>
        <v>0</v>
      </c>
      <c r="C24" s="163">
        <f>(IF(C22="X",0.5,0)+(IF(C23="X",0.5,0)))</f>
        <v>0</v>
      </c>
      <c r="D24" s="163">
        <f>(IF(D22="X",0.25,0)+(IF(D23="X",0.25,0)))</f>
        <v>0</v>
      </c>
      <c r="E24" s="163">
        <f>(IF(E22="X",0.25,0)+(IF(E23="X",0.25,0)))</f>
        <v>0</v>
      </c>
      <c r="F24" s="163">
        <f>(IF(F22="X",0.25,0)+(IF(F23="X",0.25,0)))</f>
        <v>0</v>
      </c>
      <c r="G24" s="126"/>
      <c r="I24" s="43"/>
      <c r="J24" s="43"/>
      <c r="K24" s="43"/>
      <c r="L24" s="43"/>
    </row>
    <row r="25" spans="1:12" s="125" customFormat="1" ht="15.6" customHeight="1" x14ac:dyDescent="0.25">
      <c r="A25" s="343"/>
      <c r="B25" s="51"/>
      <c r="C25" s="352"/>
      <c r="D25" s="352"/>
      <c r="E25" s="343"/>
      <c r="F25" s="343"/>
      <c r="G25" s="126"/>
      <c r="I25" s="43"/>
      <c r="J25" s="43"/>
      <c r="K25" s="43"/>
      <c r="L25" s="43"/>
    </row>
    <row r="26" spans="1:12" ht="50.25" customHeight="1" x14ac:dyDescent="0.25">
      <c r="A26" s="408" t="s">
        <v>141</v>
      </c>
      <c r="B26" s="408"/>
      <c r="C26" s="408"/>
      <c r="D26" s="408"/>
      <c r="E26" s="408"/>
      <c r="F26" s="408"/>
    </row>
    <row r="27" spans="1:12" ht="13.5" customHeight="1" thickBot="1" x14ac:dyDescent="0.3">
      <c r="A27" s="345"/>
      <c r="B27" s="345"/>
      <c r="C27" s="41"/>
      <c r="D27" s="41"/>
      <c r="E27" s="343"/>
      <c r="F27" s="343"/>
    </row>
    <row r="28" spans="1:12" ht="57" customHeight="1" thickBot="1" x14ac:dyDescent="0.3">
      <c r="A28" s="345"/>
      <c r="B28" s="64" t="s">
        <v>140</v>
      </c>
      <c r="C28" s="71" t="s">
        <v>100</v>
      </c>
      <c r="D28" s="70" t="s">
        <v>102</v>
      </c>
      <c r="E28" s="343"/>
      <c r="F28" s="343"/>
    </row>
    <row r="29" spans="1:12" ht="15" customHeight="1" x14ac:dyDescent="0.25">
      <c r="A29" s="345"/>
      <c r="B29" s="200" t="s">
        <v>11</v>
      </c>
      <c r="C29" s="293"/>
      <c r="D29" s="296"/>
      <c r="E29" s="343"/>
      <c r="F29" s="343"/>
    </row>
    <row r="30" spans="1:12" ht="15" customHeight="1" x14ac:dyDescent="0.25">
      <c r="A30" s="345"/>
      <c r="B30" s="201" t="s">
        <v>16</v>
      </c>
      <c r="C30" s="294"/>
      <c r="D30" s="297"/>
      <c r="E30" s="343"/>
      <c r="F30" s="343"/>
    </row>
    <row r="31" spans="1:12" ht="15" customHeight="1" thickBot="1" x14ac:dyDescent="0.3">
      <c r="A31" s="345"/>
      <c r="B31" s="202" t="s">
        <v>24</v>
      </c>
      <c r="C31" s="298"/>
      <c r="D31" s="299"/>
      <c r="E31" s="343"/>
      <c r="F31" s="343"/>
    </row>
    <row r="32" spans="1:12" ht="24.75" customHeight="1" thickBot="1" x14ac:dyDescent="0.3">
      <c r="A32" s="37" t="s">
        <v>99</v>
      </c>
      <c r="B32" s="203">
        <f>SUM(C32:D32)</f>
        <v>0</v>
      </c>
      <c r="C32" s="203">
        <f>(IF(C29="X",0.25,0)+(IF(C30="X",0.25,0)+(IF(C31="X",0.25,0))))</f>
        <v>0</v>
      </c>
      <c r="D32" s="203">
        <f>(IF(D29="X",0.5,0)+(IF(D30="X",0.5,0)+(IF(D31="X",0.5,0))))</f>
        <v>0</v>
      </c>
      <c r="E32" s="343"/>
      <c r="F32" s="343"/>
    </row>
    <row r="33" spans="1:9" ht="27.75" customHeight="1" x14ac:dyDescent="0.25">
      <c r="A33" s="345"/>
      <c r="B33" s="414" t="s">
        <v>104</v>
      </c>
      <c r="C33" s="414"/>
      <c r="D33" s="414"/>
      <c r="E33" s="343"/>
      <c r="F33" s="343"/>
    </row>
    <row r="34" spans="1:9" ht="27.75" customHeight="1" thickBot="1" x14ac:dyDescent="0.3">
      <c r="A34" s="345"/>
      <c r="B34" s="346"/>
      <c r="C34" s="346"/>
      <c r="D34" s="346"/>
      <c r="E34" s="343"/>
      <c r="F34" s="343"/>
    </row>
    <row r="35" spans="1:9" ht="63" customHeight="1" thickBot="1" x14ac:dyDescent="0.3">
      <c r="A35" s="345"/>
      <c r="B35" s="64" t="s">
        <v>140</v>
      </c>
      <c r="C35" s="71" t="s">
        <v>101</v>
      </c>
      <c r="D35" s="70" t="s">
        <v>105</v>
      </c>
      <c r="E35" s="343"/>
      <c r="F35" s="343"/>
    </row>
    <row r="36" spans="1:9" ht="15" customHeight="1" x14ac:dyDescent="0.25">
      <c r="A36" s="345"/>
      <c r="B36" s="200" t="s">
        <v>11</v>
      </c>
      <c r="C36" s="293"/>
      <c r="D36" s="296"/>
      <c r="E36" s="343"/>
      <c r="F36" s="343"/>
    </row>
    <row r="37" spans="1:9" ht="15" customHeight="1" x14ac:dyDescent="0.25">
      <c r="A37" s="345"/>
      <c r="B37" s="188" t="s">
        <v>16</v>
      </c>
      <c r="C37" s="294"/>
      <c r="D37" s="291"/>
      <c r="E37" s="343"/>
      <c r="F37" s="343"/>
    </row>
    <row r="38" spans="1:9" ht="15" customHeight="1" thickBot="1" x14ac:dyDescent="0.3">
      <c r="A38" s="345"/>
      <c r="B38" s="189" t="s">
        <v>24</v>
      </c>
      <c r="C38" s="295"/>
      <c r="D38" s="292"/>
      <c r="E38" s="343"/>
      <c r="F38" s="343"/>
    </row>
    <row r="39" spans="1:9" ht="24.75" customHeight="1" thickBot="1" x14ac:dyDescent="0.3">
      <c r="A39" s="37" t="s">
        <v>99</v>
      </c>
      <c r="B39" s="190">
        <f>SUM(C39:D39)</f>
        <v>0</v>
      </c>
      <c r="C39" s="190">
        <f>(IF(C36="X",0.25,0)+(IF(C37="X",0.25,0)+(IF(C38="X",0.25,0))))</f>
        <v>0</v>
      </c>
      <c r="D39" s="190">
        <f>(IF(D36="X",0.5,0)+(IF(D37="X",0.5,0)+(IF(D38="X",0.5,0))))</f>
        <v>0</v>
      </c>
      <c r="E39" s="343"/>
      <c r="F39" s="343"/>
    </row>
    <row r="40" spans="1:9" ht="27.75" customHeight="1" x14ac:dyDescent="0.25">
      <c r="A40" s="345"/>
      <c r="B40" s="414" t="s">
        <v>104</v>
      </c>
      <c r="C40" s="414"/>
      <c r="D40" s="414"/>
      <c r="E40" s="343"/>
      <c r="F40" s="343"/>
    </row>
    <row r="41" spans="1:9" ht="9" customHeight="1" x14ac:dyDescent="0.25">
      <c r="A41" s="345"/>
      <c r="B41" s="346"/>
      <c r="C41" s="346"/>
      <c r="D41" s="346"/>
      <c r="E41" s="343"/>
      <c r="F41" s="343"/>
    </row>
    <row r="42" spans="1:9" ht="27.75" customHeight="1" x14ac:dyDescent="0.25">
      <c r="A42" s="408" t="s">
        <v>142</v>
      </c>
      <c r="B42" s="408"/>
      <c r="C42" s="408"/>
      <c r="D42" s="408"/>
      <c r="E42" s="343"/>
      <c r="F42" s="343"/>
    </row>
    <row r="43" spans="1:9" ht="27.75" customHeight="1" thickBot="1" x14ac:dyDescent="0.3">
      <c r="A43" s="342"/>
      <c r="B43" s="342"/>
      <c r="C43" s="342"/>
      <c r="D43" s="342"/>
      <c r="E43" s="343"/>
      <c r="F43" s="343"/>
    </row>
    <row r="44" spans="1:9" ht="78" customHeight="1" thickBot="1" x14ac:dyDescent="0.3">
      <c r="A44" s="345"/>
      <c r="B44" s="73" t="s">
        <v>140</v>
      </c>
      <c r="C44" s="145" t="s">
        <v>143</v>
      </c>
      <c r="D44" s="346"/>
      <c r="E44" s="343"/>
      <c r="F44" s="343"/>
    </row>
    <row r="45" spans="1:9" ht="16.5" customHeight="1" x14ac:dyDescent="0.25">
      <c r="A45" s="345"/>
      <c r="B45" s="68" t="s">
        <v>3</v>
      </c>
      <c r="C45" s="74"/>
      <c r="D45" s="346"/>
      <c r="E45" s="343"/>
      <c r="F45" s="343"/>
    </row>
    <row r="46" spans="1:9" s="125" customFormat="1" ht="16.5" customHeight="1" x14ac:dyDescent="0.25">
      <c r="A46" s="367"/>
      <c r="B46" s="68" t="s">
        <v>216</v>
      </c>
      <c r="C46" s="74"/>
      <c r="D46" s="368"/>
      <c r="E46" s="366"/>
      <c r="F46" s="366"/>
    </row>
    <row r="47" spans="1:9" x14ac:dyDescent="0.25">
      <c r="A47" s="345"/>
      <c r="B47" s="75" t="s">
        <v>4</v>
      </c>
      <c r="C47" s="76"/>
      <c r="D47" s="346"/>
      <c r="E47" s="343"/>
      <c r="F47" s="343"/>
      <c r="G47" s="43"/>
      <c r="H47" s="43"/>
      <c r="I47" s="43"/>
    </row>
    <row r="48" spans="1:9" x14ac:dyDescent="0.25">
      <c r="A48" s="411"/>
      <c r="B48" s="75" t="s">
        <v>5</v>
      </c>
      <c r="C48" s="76"/>
      <c r="D48" s="370"/>
      <c r="E48" s="343"/>
      <c r="F48" s="343"/>
      <c r="G48" s="23"/>
      <c r="H48" s="23"/>
      <c r="I48" s="43"/>
    </row>
    <row r="49" spans="1:9" x14ac:dyDescent="0.25">
      <c r="A49" s="411"/>
      <c r="B49" s="75" t="s">
        <v>6</v>
      </c>
      <c r="C49" s="76"/>
      <c r="D49" s="370"/>
      <c r="E49" s="343"/>
      <c r="F49" s="343"/>
      <c r="G49" s="44"/>
      <c r="H49" s="45"/>
      <c r="I49" s="43"/>
    </row>
    <row r="50" spans="1:9" x14ac:dyDescent="0.25">
      <c r="A50" s="411"/>
      <c r="B50" s="75" t="s">
        <v>7</v>
      </c>
      <c r="C50" s="76"/>
      <c r="D50" s="370"/>
      <c r="E50" s="343"/>
      <c r="F50" s="343"/>
      <c r="G50" s="44"/>
      <c r="H50" s="45"/>
      <c r="I50" s="43"/>
    </row>
    <row r="51" spans="1:9" x14ac:dyDescent="0.25">
      <c r="A51" s="411"/>
      <c r="B51" s="75" t="s">
        <v>8</v>
      </c>
      <c r="C51" s="76"/>
      <c r="D51" s="370"/>
      <c r="E51" s="343"/>
      <c r="F51" s="343"/>
      <c r="G51" s="44"/>
      <c r="H51" s="45"/>
      <c r="I51" s="43"/>
    </row>
    <row r="52" spans="1:9" x14ac:dyDescent="0.25">
      <c r="A52" s="411"/>
      <c r="B52" s="75" t="s">
        <v>9</v>
      </c>
      <c r="C52" s="76"/>
      <c r="D52" s="370"/>
      <c r="E52" s="343"/>
      <c r="F52" s="343"/>
      <c r="G52" s="44"/>
      <c r="H52" s="45"/>
      <c r="I52" s="43"/>
    </row>
    <row r="53" spans="1:9" x14ac:dyDescent="0.25">
      <c r="A53" s="411"/>
      <c r="B53" s="75" t="s">
        <v>10</v>
      </c>
      <c r="C53" s="76"/>
      <c r="D53" s="370"/>
      <c r="E53" s="343"/>
      <c r="F53" s="343"/>
      <c r="G53" s="44"/>
      <c r="H53" s="45"/>
      <c r="I53" s="43"/>
    </row>
    <row r="54" spans="1:9" ht="25.5" x14ac:dyDescent="0.25">
      <c r="A54" s="411"/>
      <c r="B54" s="75" t="s">
        <v>12</v>
      </c>
      <c r="C54" s="76"/>
      <c r="D54" s="370"/>
      <c r="E54" s="343"/>
      <c r="F54" s="343"/>
      <c r="G54" s="43"/>
      <c r="H54" s="43"/>
      <c r="I54" s="43"/>
    </row>
    <row r="55" spans="1:9" x14ac:dyDescent="0.25">
      <c r="A55" s="411"/>
      <c r="B55" s="75" t="s">
        <v>13</v>
      </c>
      <c r="C55" s="76"/>
      <c r="D55" s="370"/>
      <c r="E55" s="343"/>
      <c r="F55" s="343"/>
    </row>
    <row r="56" spans="1:9" x14ac:dyDescent="0.25">
      <c r="A56" s="411"/>
      <c r="B56" s="75" t="s">
        <v>14</v>
      </c>
      <c r="C56" s="76"/>
      <c r="D56" s="370"/>
      <c r="E56" s="343"/>
      <c r="F56" s="343"/>
    </row>
    <row r="57" spans="1:9" x14ac:dyDescent="0.25">
      <c r="A57" s="411"/>
      <c r="B57" s="75" t="s">
        <v>15</v>
      </c>
      <c r="C57" s="76"/>
      <c r="D57" s="370"/>
      <c r="E57" s="343"/>
      <c r="F57" s="343"/>
    </row>
    <row r="58" spans="1:9" x14ac:dyDescent="0.25">
      <c r="A58" s="411"/>
      <c r="B58" s="75" t="s">
        <v>17</v>
      </c>
      <c r="C58" s="76"/>
      <c r="D58" s="370"/>
      <c r="E58" s="343"/>
      <c r="F58" s="343"/>
    </row>
    <row r="59" spans="1:9" x14ac:dyDescent="0.25">
      <c r="A59" s="411"/>
      <c r="B59" s="75" t="s">
        <v>19</v>
      </c>
      <c r="C59" s="76"/>
      <c r="D59" s="370"/>
      <c r="E59" s="343"/>
      <c r="F59" s="343"/>
    </row>
    <row r="60" spans="1:9" x14ac:dyDescent="0.25">
      <c r="A60" s="411"/>
      <c r="B60" s="75" t="s">
        <v>20</v>
      </c>
      <c r="C60" s="76"/>
      <c r="D60" s="370"/>
      <c r="E60" s="343"/>
      <c r="F60" s="343"/>
    </row>
    <row r="61" spans="1:9" x14ac:dyDescent="0.25">
      <c r="A61" s="411"/>
      <c r="B61" s="75" t="s">
        <v>21</v>
      </c>
      <c r="C61" s="76"/>
      <c r="D61" s="370"/>
      <c r="E61" s="343"/>
      <c r="F61" s="343"/>
    </row>
    <row r="62" spans="1:9" x14ac:dyDescent="0.25">
      <c r="A62" s="411"/>
      <c r="B62" s="75" t="s">
        <v>22</v>
      </c>
      <c r="C62" s="76"/>
      <c r="D62" s="370"/>
      <c r="E62" s="343"/>
      <c r="F62" s="343"/>
    </row>
    <row r="63" spans="1:9" x14ac:dyDescent="0.25">
      <c r="A63" s="411"/>
      <c r="B63" s="75" t="s">
        <v>23</v>
      </c>
      <c r="C63" s="76"/>
      <c r="D63" s="370"/>
      <c r="E63" s="343"/>
      <c r="F63" s="343"/>
    </row>
    <row r="64" spans="1:9" x14ac:dyDescent="0.25">
      <c r="A64" s="411"/>
      <c r="B64" s="75" t="s">
        <v>25</v>
      </c>
      <c r="C64" s="76"/>
      <c r="D64" s="370"/>
      <c r="E64" s="343"/>
      <c r="F64" s="343"/>
    </row>
    <row r="65" spans="1:6" x14ac:dyDescent="0.25">
      <c r="A65" s="411"/>
      <c r="B65" s="75" t="s">
        <v>26</v>
      </c>
      <c r="C65" s="76"/>
      <c r="D65" s="370"/>
      <c r="E65" s="343"/>
      <c r="F65" s="343"/>
    </row>
    <row r="66" spans="1:6" x14ac:dyDescent="0.25">
      <c r="A66" s="411"/>
      <c r="B66" s="75" t="s">
        <v>27</v>
      </c>
      <c r="C66" s="76"/>
      <c r="D66" s="370"/>
      <c r="E66" s="343"/>
      <c r="F66" s="343"/>
    </row>
    <row r="67" spans="1:6" x14ac:dyDescent="0.25">
      <c r="A67" s="411"/>
      <c r="B67" s="75" t="s">
        <v>28</v>
      </c>
      <c r="C67" s="76"/>
      <c r="D67" s="370"/>
      <c r="E67" s="343"/>
      <c r="F67" s="343"/>
    </row>
    <row r="68" spans="1:6" x14ac:dyDescent="0.25">
      <c r="A68" s="411"/>
      <c r="B68" s="75" t="s">
        <v>29</v>
      </c>
      <c r="C68" s="76"/>
      <c r="D68" s="370"/>
      <c r="E68" s="343"/>
      <c r="F68" s="343"/>
    </row>
    <row r="69" spans="1:6" x14ac:dyDescent="0.25">
      <c r="A69" s="411"/>
      <c r="B69" s="75" t="s">
        <v>30</v>
      </c>
      <c r="C69" s="76"/>
      <c r="D69" s="370"/>
      <c r="E69" s="343"/>
      <c r="F69" s="343"/>
    </row>
    <row r="70" spans="1:6" x14ac:dyDescent="0.25">
      <c r="A70" s="411"/>
      <c r="B70" s="75" t="s">
        <v>31</v>
      </c>
      <c r="C70" s="76"/>
      <c r="D70" s="370"/>
      <c r="E70" s="343"/>
      <c r="F70" s="343"/>
    </row>
    <row r="71" spans="1:6" x14ac:dyDescent="0.25">
      <c r="A71" s="411"/>
      <c r="B71" s="75" t="s">
        <v>32</v>
      </c>
      <c r="C71" s="76"/>
      <c r="D71" s="370"/>
      <c r="E71" s="343"/>
      <c r="F71" s="343"/>
    </row>
    <row r="72" spans="1:6" x14ac:dyDescent="0.25">
      <c r="A72" s="411"/>
      <c r="B72" s="75" t="s">
        <v>33</v>
      </c>
      <c r="C72" s="76"/>
      <c r="D72" s="370"/>
      <c r="E72" s="343"/>
      <c r="F72" s="343"/>
    </row>
    <row r="73" spans="1:6" x14ac:dyDescent="0.25">
      <c r="A73" s="411"/>
      <c r="B73" s="75" t="s">
        <v>34</v>
      </c>
      <c r="C73" s="76"/>
      <c r="D73" s="370"/>
      <c r="E73" s="343"/>
      <c r="F73" s="343"/>
    </row>
    <row r="74" spans="1:6" ht="15.75" thickBot="1" x14ac:dyDescent="0.3">
      <c r="A74" s="411"/>
      <c r="B74" s="77" t="s">
        <v>35</v>
      </c>
      <c r="C74" s="78"/>
      <c r="D74" s="370"/>
      <c r="E74" s="343"/>
      <c r="F74" s="343"/>
    </row>
    <row r="75" spans="1:6" ht="40.5" customHeight="1" thickBot="1" x14ac:dyDescent="0.3">
      <c r="A75" s="411"/>
      <c r="B75" s="12" t="s">
        <v>39</v>
      </c>
      <c r="C75" s="81">
        <f>IF(C45="X",1,0)+IF(C47="X",1,0)+IF(C48="X",1,0)+IF(C49="X",1,0)+IF(C50="X",1,0)+IF(C51="X",1,0)+IF(C52="X",1,0)+IF(C53="X",1,0)+IF(C54="X",1,0)+IF(C55="X",1,0)+IF(C56="X",1,0)+IF(C57="X",1,0)+IF(C58="X",1,0)+IF(C59="X",1,0)+IF(C60="X",1,0)+IF(C61="X",1,0)+IF(C62="X",1,0)+IF(C63="X",1,0)+IF(C64="X",1,0)+IF(C65="X",1,0)+IF(C66="X",1,0)+IF(C67="X",1,0)+IF(C68="X",1,0)+IF(C69="X",1,0)+IF(C70="X",1,0)+IF(C71="X",1,0)+IF(C72="X",1,0)+IF(C73="X",1,0)+IF(C74="X",1,0)</f>
        <v>0</v>
      </c>
      <c r="D75" s="370"/>
      <c r="E75" s="343"/>
      <c r="F75" s="343"/>
    </row>
    <row r="76" spans="1:6" x14ac:dyDescent="0.25">
      <c r="A76" s="411"/>
      <c r="B76" s="14"/>
      <c r="C76" s="9"/>
      <c r="D76" s="370"/>
      <c r="E76" s="343"/>
      <c r="F76" s="343"/>
    </row>
    <row r="77" spans="1:6" x14ac:dyDescent="0.25">
      <c r="A77" s="411"/>
      <c r="B77" s="9"/>
      <c r="C77" s="9"/>
      <c r="D77" s="370"/>
      <c r="E77" s="343"/>
      <c r="F77" s="343"/>
    </row>
    <row r="78" spans="1:6" x14ac:dyDescent="0.25">
      <c r="A78" s="345"/>
      <c r="B78" s="9"/>
      <c r="C78" s="9"/>
      <c r="D78" s="370"/>
      <c r="E78" s="343"/>
      <c r="F78" s="343"/>
    </row>
    <row r="79" spans="1:6" x14ac:dyDescent="0.25">
      <c r="A79" s="345"/>
      <c r="B79" s="9"/>
      <c r="C79" s="9"/>
      <c r="D79" s="370"/>
      <c r="E79" s="343"/>
      <c r="F79" s="343"/>
    </row>
    <row r="80" spans="1:6" ht="44.25" customHeight="1" x14ac:dyDescent="0.25">
      <c r="A80" s="412" t="s">
        <v>36</v>
      </c>
      <c r="B80" s="412"/>
      <c r="C80" s="412"/>
      <c r="D80" s="370"/>
      <c r="E80" s="343"/>
      <c r="F80" s="343"/>
    </row>
    <row r="81" spans="1:6" x14ac:dyDescent="0.25">
      <c r="A81" s="345"/>
      <c r="B81" s="9"/>
      <c r="C81" s="9"/>
      <c r="D81" s="370"/>
      <c r="E81" s="343"/>
      <c r="F81" s="343"/>
    </row>
    <row r="82" spans="1:6" x14ac:dyDescent="0.25">
      <c r="A82" s="413" t="s">
        <v>37</v>
      </c>
      <c r="B82" s="413"/>
      <c r="C82" s="413"/>
      <c r="D82" s="370"/>
      <c r="E82" s="343"/>
      <c r="F82" s="343"/>
    </row>
    <row r="83" spans="1:6" x14ac:dyDescent="0.25">
      <c r="A83" s="9"/>
      <c r="B83" s="9"/>
      <c r="C83" s="9"/>
      <c r="D83" s="370"/>
      <c r="E83" s="343"/>
      <c r="F83" s="343"/>
    </row>
    <row r="84" spans="1:6" x14ac:dyDescent="0.25">
      <c r="A84" s="343"/>
      <c r="B84" s="343"/>
      <c r="C84" s="343"/>
      <c r="D84" s="370"/>
      <c r="E84" s="343"/>
      <c r="F84" s="343"/>
    </row>
  </sheetData>
  <mergeCells count="13">
    <mergeCell ref="A1:F1"/>
    <mergeCell ref="A48:A77"/>
    <mergeCell ref="A80:C80"/>
    <mergeCell ref="A82:C82"/>
    <mergeCell ref="B33:D33"/>
    <mergeCell ref="B40:D40"/>
    <mergeCell ref="A42:D42"/>
    <mergeCell ref="A19:E19"/>
    <mergeCell ref="A26:F26"/>
    <mergeCell ref="A8:F8"/>
    <mergeCell ref="A11:F11"/>
    <mergeCell ref="A3:F3"/>
    <mergeCell ref="A5:F5"/>
  </mergeCells>
  <pageMargins left="0.59055118110236227" right="0.59055118110236227" top="0.74803149606299213" bottom="0.74803149606299213" header="0.31496062992125984" footer="0.31496062992125984"/>
  <pageSetup paperSize="9" scale="70" fitToWidth="0"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D67"/>
  <sheetViews>
    <sheetView zoomScale="80" zoomScaleNormal="80" workbookViewId="0">
      <selection activeCell="C59" sqref="C59"/>
    </sheetView>
  </sheetViews>
  <sheetFormatPr baseColWidth="10" defaultRowHeight="15" x14ac:dyDescent="0.25"/>
  <cols>
    <col min="1" max="1" width="28.140625" customWidth="1"/>
    <col min="2" max="2" width="42" customWidth="1"/>
    <col min="3" max="3" width="26.85546875" customWidth="1"/>
    <col min="4" max="4" width="19.85546875" customWidth="1"/>
    <col min="6" max="6" width="8.42578125" customWidth="1"/>
    <col min="7" max="7" width="8.5703125" customWidth="1"/>
    <col min="8" max="9" width="11.42578125" customWidth="1"/>
    <col min="10" max="10" width="5.85546875" customWidth="1"/>
    <col min="11" max="15" width="11.42578125" customWidth="1"/>
    <col min="16" max="16" width="4.85546875" customWidth="1"/>
    <col min="17" max="18" width="11.42578125" hidden="1" customWidth="1"/>
    <col min="19" max="19" width="6.85546875" hidden="1" customWidth="1"/>
    <col min="20" max="20" width="14" hidden="1" customWidth="1"/>
    <col min="21" max="21" width="18.5703125" hidden="1" customWidth="1"/>
    <col min="22" max="22" width="15.140625" hidden="1" customWidth="1"/>
    <col min="23" max="23" width="9.140625" hidden="1" customWidth="1"/>
    <col min="24" max="24" width="3.5703125" hidden="1" customWidth="1"/>
    <col min="25" max="25" width="3.85546875" hidden="1" customWidth="1"/>
    <col min="26" max="26" width="9.42578125" hidden="1" customWidth="1"/>
    <col min="27" max="27" width="6.5703125" hidden="1" customWidth="1"/>
    <col min="28" max="28" width="12.140625" hidden="1" customWidth="1"/>
    <col min="29" max="29" width="5.85546875" hidden="1" customWidth="1"/>
  </cols>
  <sheetData>
    <row r="1" spans="1:13" ht="18" customHeight="1" x14ac:dyDescent="0.25">
      <c r="A1" s="404" t="s">
        <v>235</v>
      </c>
      <c r="B1" s="404"/>
      <c r="C1" s="404"/>
      <c r="D1" s="404"/>
      <c r="E1" s="66"/>
      <c r="F1" s="409"/>
      <c r="G1" s="409"/>
    </row>
    <row r="2" spans="1:13" x14ac:dyDescent="0.25">
      <c r="A2" s="4"/>
      <c r="B2" s="4"/>
      <c r="C2" s="5"/>
      <c r="D2" s="5"/>
      <c r="E2" s="66"/>
      <c r="F2" s="409"/>
      <c r="G2" s="409"/>
    </row>
    <row r="3" spans="1:13" s="18" customFormat="1" ht="18.75" x14ac:dyDescent="0.3">
      <c r="A3" s="403" t="s">
        <v>0</v>
      </c>
      <c r="B3" s="403"/>
      <c r="C3" s="403"/>
      <c r="D3" s="403"/>
      <c r="E3" s="17"/>
      <c r="F3" s="409"/>
      <c r="G3" s="409"/>
    </row>
    <row r="4" spans="1:13" s="18" customFormat="1" ht="18.75" x14ac:dyDescent="0.3">
      <c r="A4" s="49"/>
      <c r="B4" s="49"/>
      <c r="C4" s="19"/>
      <c r="D4" s="19"/>
      <c r="E4" s="17"/>
      <c r="F4" s="409"/>
      <c r="G4" s="409"/>
    </row>
    <row r="5" spans="1:13" s="18" customFormat="1" ht="18.75" x14ac:dyDescent="0.3">
      <c r="A5" s="405" t="s">
        <v>111</v>
      </c>
      <c r="B5" s="405"/>
      <c r="C5" s="405"/>
      <c r="D5" s="405"/>
      <c r="E5" s="17"/>
      <c r="F5" s="409"/>
      <c r="G5" s="409"/>
      <c r="H5"/>
      <c r="I5"/>
      <c r="J5"/>
      <c r="K5"/>
      <c r="L5"/>
      <c r="M5"/>
    </row>
    <row r="6" spans="1:13" x14ac:dyDescent="0.25">
      <c r="A6" s="8"/>
      <c r="B6" s="8"/>
      <c r="C6" s="9"/>
      <c r="D6" s="9"/>
      <c r="E6" s="66"/>
      <c r="F6" s="409"/>
      <c r="G6" s="409"/>
    </row>
    <row r="7" spans="1:13" ht="18.75" x14ac:dyDescent="0.3">
      <c r="A7" s="8"/>
      <c r="B7" s="8"/>
      <c r="C7" s="9"/>
      <c r="D7" s="9"/>
      <c r="E7" s="66"/>
      <c r="F7" s="409"/>
      <c r="G7" s="409"/>
      <c r="L7" s="18"/>
    </row>
    <row r="8" spans="1:13" ht="69.75" customHeight="1" x14ac:dyDescent="0.25">
      <c r="A8" s="402" t="s">
        <v>103</v>
      </c>
      <c r="B8" s="402"/>
      <c r="C8" s="402"/>
      <c r="D8" s="402"/>
      <c r="E8" s="85"/>
      <c r="F8" s="85"/>
      <c r="G8" s="85"/>
    </row>
    <row r="9" spans="1:13" ht="18.75" customHeight="1" x14ac:dyDescent="0.3">
      <c r="A9" s="95"/>
      <c r="B9" s="95"/>
      <c r="C9" s="95"/>
      <c r="D9" s="95"/>
      <c r="E9" s="95"/>
      <c r="F9" s="95"/>
      <c r="G9" s="95"/>
      <c r="L9" s="18"/>
    </row>
    <row r="10" spans="1:13" x14ac:dyDescent="0.25">
      <c r="A10" s="95"/>
      <c r="B10" s="95"/>
      <c r="C10" s="95"/>
      <c r="D10" s="95"/>
      <c r="E10" s="95"/>
      <c r="F10" s="95"/>
      <c r="G10" s="95"/>
    </row>
    <row r="11" spans="1:13" ht="75.75" customHeight="1" x14ac:dyDescent="0.3">
      <c r="A11" s="406" t="s">
        <v>237</v>
      </c>
      <c r="B11" s="406"/>
      <c r="C11" s="406"/>
      <c r="D11" s="406"/>
      <c r="E11" s="86"/>
      <c r="F11" s="86"/>
      <c r="G11" s="17"/>
      <c r="L11" s="18"/>
    </row>
    <row r="12" spans="1:13" ht="15.75" thickBot="1" x14ac:dyDescent="0.3">
      <c r="A12" s="11"/>
      <c r="B12" s="11"/>
      <c r="C12" s="9"/>
      <c r="D12" s="9"/>
      <c r="E12" s="127"/>
      <c r="F12" s="127"/>
      <c r="G12" s="127"/>
    </row>
    <row r="13" spans="1:13" s="125" customFormat="1" ht="89.25" x14ac:dyDescent="0.25">
      <c r="B13" s="130" t="s">
        <v>139</v>
      </c>
      <c r="C13" s="132" t="s">
        <v>180</v>
      </c>
      <c r="D13" s="127"/>
      <c r="E13" s="127"/>
      <c r="F13" s="127"/>
      <c r="H13" s="43"/>
      <c r="I13" s="43"/>
      <c r="J13" s="43"/>
      <c r="K13" s="43"/>
    </row>
    <row r="14" spans="1:13" s="125" customFormat="1" ht="45" customHeight="1" thickBot="1" x14ac:dyDescent="0.3">
      <c r="B14" s="142" t="s">
        <v>136</v>
      </c>
      <c r="C14" s="143" t="s">
        <v>137</v>
      </c>
      <c r="D14" s="127"/>
      <c r="E14" s="127"/>
      <c r="F14" s="127"/>
      <c r="H14" s="43"/>
      <c r="I14" s="43"/>
      <c r="J14" s="43"/>
      <c r="K14" s="43"/>
    </row>
    <row r="15" spans="1:13" x14ac:dyDescent="0.25">
      <c r="A15" s="11"/>
      <c r="B15" s="11"/>
      <c r="C15" s="9"/>
      <c r="D15" s="9"/>
      <c r="E15" s="127"/>
      <c r="F15" s="127"/>
      <c r="G15" s="127"/>
    </row>
    <row r="16" spans="1:13" ht="36.75" customHeight="1" x14ac:dyDescent="0.25">
      <c r="A16" s="408" t="s">
        <v>181</v>
      </c>
      <c r="B16" s="408"/>
      <c r="C16" s="408"/>
      <c r="D16" s="408"/>
      <c r="E16" s="127"/>
      <c r="F16" s="127"/>
      <c r="G16" s="127"/>
    </row>
    <row r="17" spans="1:29" ht="15.75" thickBot="1" x14ac:dyDescent="0.3">
      <c r="A17" s="34"/>
      <c r="B17" s="34"/>
      <c r="C17" s="35"/>
      <c r="D17" s="35"/>
      <c r="E17" s="127"/>
      <c r="F17" s="127"/>
      <c r="G17" s="127"/>
    </row>
    <row r="18" spans="1:29" ht="65.25" customHeight="1" thickBot="1" x14ac:dyDescent="0.3">
      <c r="A18" s="87"/>
      <c r="B18" s="64" t="s">
        <v>140</v>
      </c>
      <c r="C18" s="71" t="s">
        <v>121</v>
      </c>
      <c r="D18" s="70" t="s">
        <v>122</v>
      </c>
      <c r="E18" s="127"/>
      <c r="F18" s="127"/>
      <c r="G18" s="127"/>
    </row>
    <row r="19" spans="1:29" s="125" customFormat="1" ht="27.75" customHeight="1" thickBot="1" x14ac:dyDescent="0.3">
      <c r="A19" s="87"/>
      <c r="B19" s="69" t="s">
        <v>38</v>
      </c>
      <c r="C19" s="204"/>
      <c r="D19" s="205"/>
      <c r="E19" s="318"/>
      <c r="F19" s="318"/>
      <c r="G19" s="318"/>
    </row>
    <row r="20" spans="1:29" ht="18.95" customHeight="1" thickBot="1" x14ac:dyDescent="0.3">
      <c r="B20" s="353" t="s">
        <v>99</v>
      </c>
      <c r="C20" s="88">
        <f>(IF(C19="X",1,0))</f>
        <v>0</v>
      </c>
      <c r="D20" s="88">
        <f>(IF(D19="X",2,0))</f>
        <v>0</v>
      </c>
      <c r="E20" s="127"/>
      <c r="F20" s="127"/>
      <c r="G20" s="127"/>
    </row>
    <row r="21" spans="1:29" x14ac:dyDescent="0.25">
      <c r="A21" s="38"/>
      <c r="B21" s="414" t="s">
        <v>123</v>
      </c>
      <c r="C21" s="414"/>
      <c r="D21" s="414"/>
      <c r="E21" s="127"/>
      <c r="F21" s="127"/>
      <c r="G21" s="127"/>
    </row>
    <row r="22" spans="1:29" x14ac:dyDescent="0.25">
      <c r="A22" s="63"/>
      <c r="B22" s="63"/>
      <c r="C22" s="41"/>
      <c r="D22" s="41"/>
      <c r="E22" s="127"/>
      <c r="F22" s="127"/>
      <c r="G22" s="127"/>
    </row>
    <row r="23" spans="1:29" ht="25.5" customHeight="1" x14ac:dyDescent="0.25">
      <c r="A23" s="408" t="s">
        <v>144</v>
      </c>
      <c r="B23" s="408"/>
      <c r="C23" s="408"/>
      <c r="D23" s="408"/>
      <c r="E23" s="127"/>
      <c r="F23" s="127"/>
      <c r="G23" s="127"/>
    </row>
    <row r="24" spans="1:29" ht="15.75" thickBot="1" x14ac:dyDescent="0.3">
      <c r="A24" s="13"/>
      <c r="B24" s="13"/>
      <c r="C24" s="9"/>
      <c r="D24" s="9"/>
      <c r="E24" s="128"/>
      <c r="F24" s="128"/>
      <c r="G24" s="128"/>
    </row>
    <row r="25" spans="1:29" ht="90" customHeight="1" thickBot="1" x14ac:dyDescent="0.3">
      <c r="A25" s="66"/>
      <c r="B25" s="64" t="s">
        <v>140</v>
      </c>
      <c r="C25" s="84" t="s">
        <v>215</v>
      </c>
      <c r="D25" s="89"/>
      <c r="E25" s="89"/>
      <c r="F25" s="89"/>
      <c r="G25" s="89"/>
      <c r="H25" s="82"/>
      <c r="I25" s="54"/>
      <c r="J25" s="54"/>
      <c r="K25" s="54"/>
      <c r="L25" s="54"/>
      <c r="M25" s="54"/>
      <c r="N25" s="54"/>
      <c r="O25" s="54"/>
      <c r="P25" s="54"/>
      <c r="Q25" s="52"/>
      <c r="R25" s="52"/>
      <c r="S25" s="52"/>
      <c r="T25" s="52"/>
      <c r="U25" s="52"/>
      <c r="V25" s="52"/>
      <c r="W25" s="52"/>
      <c r="X25" s="52"/>
      <c r="Y25" s="52"/>
      <c r="Z25" s="52"/>
      <c r="AA25" s="52"/>
      <c r="AB25" s="52"/>
      <c r="AC25" s="53"/>
    </row>
    <row r="26" spans="1:29" x14ac:dyDescent="0.25">
      <c r="A26" s="66"/>
      <c r="B26" s="91" t="s">
        <v>3</v>
      </c>
      <c r="C26" s="288"/>
      <c r="D26" s="89"/>
      <c r="E26" s="89"/>
      <c r="F26" s="89"/>
      <c r="G26" s="89"/>
      <c r="H26" s="82"/>
      <c r="I26" s="55"/>
      <c r="J26" s="55"/>
      <c r="K26" s="55"/>
      <c r="L26" s="55"/>
      <c r="M26" s="55"/>
      <c r="N26" s="55"/>
      <c r="O26" s="55"/>
      <c r="P26" s="55"/>
      <c r="Q26" s="55"/>
      <c r="R26" s="55"/>
      <c r="S26" s="55"/>
      <c r="T26" s="55"/>
      <c r="U26" s="55"/>
      <c r="V26" s="55"/>
      <c r="W26" s="55"/>
      <c r="X26" s="55"/>
      <c r="Y26" s="55"/>
      <c r="Z26" s="55"/>
      <c r="AA26" s="55"/>
      <c r="AB26" s="55"/>
      <c r="AC26" s="56"/>
    </row>
    <row r="27" spans="1:29" s="125" customFormat="1" x14ac:dyDescent="0.25">
      <c r="A27" s="366"/>
      <c r="B27" s="68" t="s">
        <v>216</v>
      </c>
      <c r="C27" s="288"/>
      <c r="D27" s="89"/>
      <c r="E27" s="89"/>
      <c r="F27" s="89"/>
      <c r="G27" s="89"/>
      <c r="H27" s="82"/>
      <c r="I27" s="55"/>
      <c r="J27" s="55"/>
      <c r="K27" s="55"/>
      <c r="L27" s="55"/>
      <c r="M27" s="55"/>
      <c r="N27" s="55"/>
      <c r="O27" s="55"/>
      <c r="P27" s="55"/>
      <c r="Q27" s="55"/>
      <c r="R27" s="55"/>
      <c r="S27" s="55"/>
      <c r="T27" s="55"/>
      <c r="U27" s="55"/>
      <c r="V27" s="55"/>
      <c r="W27" s="55"/>
      <c r="X27" s="55"/>
      <c r="Y27" s="55"/>
      <c r="Z27" s="55"/>
      <c r="AA27" s="55"/>
      <c r="AB27" s="55"/>
      <c r="AC27" s="56"/>
    </row>
    <row r="28" spans="1:29" x14ac:dyDescent="0.25">
      <c r="A28" s="66"/>
      <c r="B28" s="91" t="s">
        <v>4</v>
      </c>
      <c r="C28" s="288"/>
      <c r="D28" s="89"/>
      <c r="E28" s="89"/>
      <c r="F28" s="89"/>
      <c r="G28" s="89"/>
      <c r="H28" s="82"/>
      <c r="I28" s="55"/>
      <c r="J28" s="55"/>
      <c r="K28" s="55"/>
      <c r="L28" s="55"/>
      <c r="M28" s="55"/>
      <c r="N28" s="55"/>
      <c r="O28" s="55"/>
      <c r="P28" s="55"/>
      <c r="Q28" s="55"/>
      <c r="R28" s="55"/>
      <c r="S28" s="55"/>
      <c r="T28" s="55"/>
      <c r="U28" s="55"/>
      <c r="V28" s="55"/>
      <c r="W28" s="55"/>
      <c r="X28" s="55"/>
      <c r="Y28" s="55"/>
      <c r="Z28" s="55"/>
      <c r="AA28" s="55"/>
      <c r="AB28" s="55"/>
      <c r="AC28" s="56"/>
    </row>
    <row r="29" spans="1:29" x14ac:dyDescent="0.25">
      <c r="A29" s="66"/>
      <c r="B29" s="91" t="s">
        <v>5</v>
      </c>
      <c r="C29" s="288"/>
      <c r="D29" s="89"/>
      <c r="E29" s="89"/>
      <c r="F29" s="89"/>
      <c r="G29" s="89"/>
      <c r="H29" s="82"/>
      <c r="I29" s="55"/>
      <c r="J29" s="55"/>
      <c r="K29" s="55"/>
      <c r="L29" s="55"/>
      <c r="M29" s="55"/>
      <c r="N29" s="55"/>
      <c r="O29" s="55"/>
      <c r="P29" s="55"/>
      <c r="Q29" s="55"/>
      <c r="R29" s="55"/>
      <c r="S29" s="55"/>
      <c r="T29" s="55"/>
      <c r="U29" s="55"/>
      <c r="V29" s="55"/>
      <c r="W29" s="55"/>
      <c r="X29" s="55"/>
      <c r="Y29" s="55"/>
      <c r="Z29" s="55"/>
      <c r="AA29" s="55"/>
      <c r="AB29" s="55"/>
      <c r="AC29" s="56"/>
    </row>
    <row r="30" spans="1:29" x14ac:dyDescent="0.25">
      <c r="A30" s="66"/>
      <c r="B30" s="91" t="s">
        <v>6</v>
      </c>
      <c r="C30" s="288"/>
      <c r="D30" s="89"/>
      <c r="E30" s="89"/>
      <c r="F30" s="89"/>
      <c r="G30" s="89"/>
      <c r="H30" s="82"/>
      <c r="I30" s="55"/>
      <c r="J30" s="55"/>
      <c r="K30" s="55"/>
      <c r="L30" s="55"/>
      <c r="M30" s="55"/>
      <c r="N30" s="55"/>
      <c r="O30" s="55"/>
      <c r="P30" s="55"/>
      <c r="Q30" s="55"/>
      <c r="R30" s="55"/>
      <c r="S30" s="55"/>
      <c r="T30" s="55"/>
      <c r="U30" s="55"/>
      <c r="V30" s="55"/>
      <c r="W30" s="55"/>
      <c r="X30" s="55"/>
      <c r="Y30" s="55"/>
      <c r="Z30" s="55"/>
      <c r="AA30" s="55"/>
      <c r="AB30" s="55"/>
      <c r="AC30" s="56"/>
    </row>
    <row r="31" spans="1:29" x14ac:dyDescent="0.25">
      <c r="A31" s="66"/>
      <c r="B31" s="91" t="s">
        <v>7</v>
      </c>
      <c r="C31" s="288"/>
      <c r="D31" s="89"/>
      <c r="E31" s="89"/>
      <c r="F31" s="89"/>
      <c r="G31" s="89"/>
      <c r="H31" s="82"/>
      <c r="I31" s="55"/>
      <c r="J31" s="55"/>
      <c r="K31" s="55"/>
      <c r="L31" s="55"/>
      <c r="M31" s="55"/>
      <c r="N31" s="55"/>
      <c r="O31" s="55"/>
      <c r="P31" s="55"/>
      <c r="Q31" s="55"/>
      <c r="R31" s="55"/>
      <c r="S31" s="55"/>
      <c r="T31" s="55"/>
      <c r="U31" s="55"/>
      <c r="V31" s="55"/>
      <c r="W31" s="55"/>
      <c r="X31" s="55"/>
      <c r="Y31" s="55"/>
      <c r="Z31" s="55"/>
      <c r="AA31" s="55"/>
      <c r="AB31" s="55"/>
      <c r="AC31" s="56"/>
    </row>
    <row r="32" spans="1:29" x14ac:dyDescent="0.25">
      <c r="A32" s="66"/>
      <c r="B32" s="91" t="s">
        <v>8</v>
      </c>
      <c r="C32" s="288"/>
      <c r="D32" s="89"/>
      <c r="E32" s="89"/>
      <c r="F32" s="89"/>
      <c r="G32" s="89"/>
      <c r="H32" s="82"/>
      <c r="I32" s="55"/>
      <c r="J32" s="55"/>
      <c r="K32" s="55"/>
      <c r="L32" s="55"/>
      <c r="M32" s="55"/>
      <c r="N32" s="55"/>
      <c r="O32" s="55"/>
      <c r="P32" s="55"/>
      <c r="Q32" s="55"/>
      <c r="R32" s="55"/>
      <c r="S32" s="55"/>
      <c r="T32" s="55"/>
      <c r="U32" s="55"/>
      <c r="V32" s="55"/>
      <c r="W32" s="55"/>
      <c r="X32" s="55"/>
      <c r="Y32" s="55"/>
      <c r="Z32" s="55"/>
      <c r="AA32" s="55"/>
      <c r="AB32" s="55"/>
      <c r="AC32" s="56"/>
    </row>
    <row r="33" spans="1:29" x14ac:dyDescent="0.25">
      <c r="A33" s="66"/>
      <c r="B33" s="91" t="s">
        <v>9</v>
      </c>
      <c r="C33" s="288"/>
      <c r="D33" s="89"/>
      <c r="E33" s="89"/>
      <c r="F33" s="89"/>
      <c r="G33" s="89"/>
      <c r="H33" s="82"/>
      <c r="I33" s="55"/>
      <c r="J33" s="55"/>
      <c r="K33" s="55"/>
      <c r="L33" s="55"/>
      <c r="M33" s="55"/>
      <c r="N33" s="55"/>
      <c r="O33" s="55"/>
      <c r="P33" s="55"/>
      <c r="Q33" s="55"/>
      <c r="R33" s="55"/>
      <c r="S33" s="55"/>
      <c r="T33" s="55"/>
      <c r="U33" s="55"/>
      <c r="V33" s="55"/>
      <c r="W33" s="55"/>
      <c r="X33" s="55"/>
      <c r="Y33" s="55"/>
      <c r="Z33" s="55"/>
      <c r="AA33" s="55"/>
      <c r="AB33" s="55"/>
      <c r="AC33" s="56"/>
    </row>
    <row r="34" spans="1:29" s="125" customFormat="1" x14ac:dyDescent="0.25">
      <c r="A34" s="335"/>
      <c r="B34" s="91" t="s">
        <v>11</v>
      </c>
      <c r="C34" s="288"/>
      <c r="D34" s="89"/>
      <c r="E34" s="89"/>
      <c r="F34" s="89"/>
      <c r="G34" s="89"/>
      <c r="H34" s="82"/>
      <c r="I34" s="55"/>
      <c r="J34" s="55"/>
      <c r="K34" s="55"/>
      <c r="L34" s="55"/>
      <c r="M34" s="55"/>
      <c r="N34" s="55"/>
      <c r="O34" s="55"/>
      <c r="P34" s="55"/>
      <c r="Q34" s="55"/>
      <c r="R34" s="55"/>
      <c r="S34" s="55"/>
      <c r="T34" s="55"/>
      <c r="U34" s="55"/>
      <c r="V34" s="55"/>
      <c r="W34" s="55"/>
      <c r="X34" s="55"/>
      <c r="Y34" s="55"/>
      <c r="Z34" s="55"/>
      <c r="AA34" s="55"/>
      <c r="AB34" s="55"/>
      <c r="AC34" s="56"/>
    </row>
    <row r="35" spans="1:29" x14ac:dyDescent="0.25">
      <c r="A35" s="66"/>
      <c r="B35" s="91" t="s">
        <v>10</v>
      </c>
      <c r="C35" s="288"/>
      <c r="D35" s="89"/>
      <c r="E35" s="89"/>
      <c r="F35" s="89"/>
      <c r="G35" s="89"/>
      <c r="H35" s="82"/>
      <c r="I35" s="55"/>
      <c r="J35" s="55"/>
      <c r="K35" s="55"/>
      <c r="L35" s="55"/>
      <c r="M35" s="55"/>
      <c r="N35" s="55"/>
      <c r="O35" s="55"/>
      <c r="P35" s="55"/>
      <c r="Q35" s="55"/>
      <c r="R35" s="55"/>
      <c r="S35" s="55"/>
      <c r="T35" s="55"/>
      <c r="U35" s="55"/>
      <c r="V35" s="55"/>
      <c r="W35" s="55"/>
      <c r="X35" s="55"/>
      <c r="Y35" s="55"/>
      <c r="Z35" s="55"/>
      <c r="AA35" s="55"/>
      <c r="AB35" s="55"/>
      <c r="AC35" s="56"/>
    </row>
    <row r="36" spans="1:29" x14ac:dyDescent="0.25">
      <c r="A36" s="66"/>
      <c r="B36" s="91" t="s">
        <v>12</v>
      </c>
      <c r="C36" s="288"/>
      <c r="D36" s="89"/>
      <c r="E36" s="89"/>
      <c r="F36" s="89"/>
      <c r="G36" s="89"/>
      <c r="H36" s="82"/>
      <c r="I36" s="55"/>
      <c r="J36" s="55"/>
      <c r="K36" s="55"/>
      <c r="L36" s="55"/>
      <c r="M36" s="55"/>
      <c r="N36" s="55"/>
      <c r="O36" s="55"/>
      <c r="P36" s="55"/>
      <c r="Q36" s="55"/>
      <c r="R36" s="55"/>
      <c r="S36" s="55"/>
      <c r="T36" s="55"/>
      <c r="U36" s="55"/>
      <c r="V36" s="55"/>
      <c r="W36" s="55"/>
      <c r="X36" s="55"/>
      <c r="Y36" s="55"/>
      <c r="Z36" s="55"/>
      <c r="AA36" s="55"/>
      <c r="AB36" s="55"/>
      <c r="AC36" s="56"/>
    </row>
    <row r="37" spans="1:29" x14ac:dyDescent="0.25">
      <c r="A37" s="66"/>
      <c r="B37" s="91" t="s">
        <v>13</v>
      </c>
      <c r="C37" s="288"/>
      <c r="D37" s="89"/>
      <c r="E37" s="89"/>
      <c r="F37" s="89"/>
      <c r="G37" s="89"/>
      <c r="H37" s="82"/>
      <c r="I37" s="55"/>
      <c r="J37" s="55"/>
      <c r="K37" s="55"/>
      <c r="L37" s="55"/>
      <c r="M37" s="55"/>
      <c r="N37" s="55"/>
      <c r="O37" s="55"/>
      <c r="P37" s="55"/>
      <c r="Q37" s="55"/>
      <c r="R37" s="55"/>
      <c r="S37" s="55"/>
      <c r="T37" s="55"/>
      <c r="U37" s="55"/>
      <c r="V37" s="55"/>
      <c r="W37" s="55"/>
      <c r="X37" s="55"/>
      <c r="Y37" s="55"/>
      <c r="Z37" s="55"/>
      <c r="AA37" s="55"/>
      <c r="AB37" s="55"/>
      <c r="AC37" s="56"/>
    </row>
    <row r="38" spans="1:29" x14ac:dyDescent="0.25">
      <c r="A38" s="66"/>
      <c r="B38" s="91" t="s">
        <v>14</v>
      </c>
      <c r="C38" s="288"/>
      <c r="D38" s="89"/>
      <c r="E38" s="89"/>
      <c r="F38" s="89"/>
      <c r="G38" s="89"/>
      <c r="H38" s="82"/>
      <c r="I38" s="55"/>
      <c r="J38" s="55"/>
      <c r="K38" s="55"/>
      <c r="L38" s="55"/>
      <c r="M38" s="55"/>
      <c r="N38" s="55"/>
      <c r="O38" s="55"/>
      <c r="P38" s="55"/>
      <c r="Q38" s="55"/>
      <c r="R38" s="55"/>
      <c r="S38" s="55"/>
      <c r="T38" s="55"/>
      <c r="U38" s="55"/>
      <c r="V38" s="55"/>
      <c r="W38" s="55"/>
      <c r="X38" s="55"/>
      <c r="Y38" s="55"/>
      <c r="Z38" s="55"/>
      <c r="AA38" s="55"/>
      <c r="AB38" s="55"/>
      <c r="AC38" s="56"/>
    </row>
    <row r="39" spans="1:29" x14ac:dyDescent="0.25">
      <c r="A39" s="66"/>
      <c r="B39" s="91" t="s">
        <v>15</v>
      </c>
      <c r="C39" s="288"/>
      <c r="D39" s="89"/>
      <c r="E39" s="89"/>
      <c r="F39" s="89"/>
      <c r="G39" s="89"/>
      <c r="H39" s="82"/>
      <c r="I39" s="55"/>
      <c r="J39" s="55"/>
      <c r="K39" s="55"/>
      <c r="L39" s="55"/>
      <c r="M39" s="55"/>
      <c r="N39" s="55"/>
      <c r="O39" s="55"/>
      <c r="P39" s="55"/>
      <c r="Q39" s="55"/>
      <c r="R39" s="55"/>
      <c r="S39" s="55"/>
      <c r="T39" s="55"/>
      <c r="U39" s="55"/>
      <c r="V39" s="55"/>
      <c r="W39" s="55"/>
      <c r="X39" s="55"/>
      <c r="Y39" s="55"/>
      <c r="Z39" s="55"/>
      <c r="AA39" s="55"/>
      <c r="AB39" s="55"/>
      <c r="AC39" s="56"/>
    </row>
    <row r="40" spans="1:29" s="125" customFormat="1" x14ac:dyDescent="0.25">
      <c r="A40" s="335"/>
      <c r="B40" s="91" t="s">
        <v>16</v>
      </c>
      <c r="C40" s="288"/>
      <c r="D40" s="89"/>
      <c r="E40" s="89"/>
      <c r="F40" s="89"/>
      <c r="G40" s="89"/>
      <c r="H40" s="82"/>
      <c r="I40" s="55"/>
      <c r="J40" s="55"/>
      <c r="K40" s="55"/>
      <c r="L40" s="55"/>
      <c r="M40" s="55"/>
      <c r="N40" s="55"/>
      <c r="O40" s="55"/>
      <c r="P40" s="55"/>
      <c r="Q40" s="55"/>
      <c r="R40" s="55"/>
      <c r="S40" s="55"/>
      <c r="T40" s="55"/>
      <c r="U40" s="55"/>
      <c r="V40" s="55"/>
      <c r="W40" s="55"/>
      <c r="X40" s="55"/>
      <c r="Y40" s="55"/>
      <c r="Z40" s="55"/>
      <c r="AA40" s="55"/>
      <c r="AB40" s="55"/>
      <c r="AC40" s="56"/>
    </row>
    <row r="41" spans="1:29" x14ac:dyDescent="0.25">
      <c r="A41" s="66"/>
      <c r="B41" s="91" t="s">
        <v>18</v>
      </c>
      <c r="C41" s="288"/>
      <c r="D41" s="89"/>
      <c r="E41" s="89"/>
      <c r="F41" s="89"/>
      <c r="G41" s="89"/>
      <c r="H41" s="82"/>
      <c r="I41" s="55"/>
      <c r="J41" s="55"/>
      <c r="K41" s="55"/>
      <c r="L41" s="55"/>
      <c r="M41" s="55"/>
      <c r="N41" s="55"/>
      <c r="O41" s="55"/>
      <c r="P41" s="55"/>
      <c r="Q41" s="55"/>
      <c r="R41" s="55"/>
      <c r="S41" s="55"/>
      <c r="T41" s="55"/>
      <c r="U41" s="55"/>
      <c r="V41" s="55"/>
      <c r="W41" s="55"/>
      <c r="X41" s="55"/>
      <c r="Y41" s="55"/>
      <c r="Z41" s="55"/>
      <c r="AA41" s="55"/>
      <c r="AB41" s="55"/>
      <c r="AC41" s="56"/>
    </row>
    <row r="42" spans="1:29" x14ac:dyDescent="0.25">
      <c r="A42" s="66"/>
      <c r="B42" s="91" t="s">
        <v>19</v>
      </c>
      <c r="C42" s="288"/>
      <c r="D42" s="89"/>
      <c r="E42" s="89"/>
      <c r="F42" s="89"/>
      <c r="G42" s="89"/>
      <c r="H42" s="82"/>
      <c r="I42" s="55"/>
      <c r="J42" s="55"/>
      <c r="K42" s="55"/>
      <c r="L42" s="55"/>
      <c r="M42" s="55"/>
      <c r="N42" s="55"/>
      <c r="O42" s="55"/>
      <c r="P42" s="55"/>
      <c r="Q42" s="55"/>
      <c r="R42" s="55"/>
      <c r="S42" s="55"/>
      <c r="T42" s="55"/>
      <c r="U42" s="55"/>
      <c r="V42" s="55"/>
      <c r="W42" s="55"/>
      <c r="X42" s="55"/>
      <c r="Y42" s="55"/>
      <c r="Z42" s="55"/>
      <c r="AA42" s="55"/>
      <c r="AB42" s="55"/>
      <c r="AC42" s="56"/>
    </row>
    <row r="43" spans="1:29" x14ac:dyDescent="0.25">
      <c r="A43" s="66"/>
      <c r="B43" s="91" t="s">
        <v>20</v>
      </c>
      <c r="C43" s="288"/>
      <c r="D43" s="89"/>
      <c r="E43" s="89"/>
      <c r="F43" s="89"/>
      <c r="G43" s="89"/>
      <c r="H43" s="82"/>
      <c r="I43" s="55"/>
      <c r="J43" s="55"/>
      <c r="K43" s="55"/>
      <c r="L43" s="55"/>
      <c r="M43" s="55"/>
      <c r="N43" s="55"/>
      <c r="O43" s="55"/>
      <c r="P43" s="55"/>
      <c r="Q43" s="55"/>
      <c r="R43" s="55"/>
      <c r="S43" s="55"/>
      <c r="T43" s="55"/>
      <c r="U43" s="55"/>
      <c r="V43" s="55"/>
      <c r="W43" s="55"/>
      <c r="X43" s="55"/>
      <c r="Y43" s="55"/>
      <c r="Z43" s="55"/>
      <c r="AA43" s="55"/>
      <c r="AB43" s="55"/>
      <c r="AC43" s="56"/>
    </row>
    <row r="44" spans="1:29" x14ac:dyDescent="0.25">
      <c r="A44" s="66"/>
      <c r="B44" s="91" t="s">
        <v>21</v>
      </c>
      <c r="C44" s="288"/>
      <c r="D44" s="89"/>
      <c r="E44" s="89"/>
      <c r="F44" s="89"/>
      <c r="G44" s="89"/>
      <c r="H44" s="82"/>
      <c r="I44" s="55"/>
      <c r="J44" s="55"/>
      <c r="K44" s="55"/>
      <c r="L44" s="55"/>
      <c r="M44" s="55"/>
      <c r="N44" s="55"/>
      <c r="O44" s="55"/>
      <c r="P44" s="55"/>
      <c r="Q44" s="55"/>
      <c r="R44" s="55"/>
      <c r="S44" s="55"/>
      <c r="T44" s="55"/>
      <c r="U44" s="55"/>
      <c r="V44" s="55"/>
      <c r="W44" s="55"/>
      <c r="X44" s="55"/>
      <c r="Y44" s="55"/>
      <c r="Z44" s="55"/>
      <c r="AA44" s="55"/>
      <c r="AB44" s="55"/>
      <c r="AC44" s="56"/>
    </row>
    <row r="45" spans="1:29" x14ac:dyDescent="0.25">
      <c r="A45" s="66"/>
      <c r="B45" s="91" t="s">
        <v>22</v>
      </c>
      <c r="C45" s="288"/>
      <c r="D45" s="89"/>
      <c r="E45" s="89"/>
      <c r="F45" s="89"/>
      <c r="G45" s="89"/>
      <c r="H45" s="82"/>
      <c r="I45" s="55"/>
      <c r="J45" s="55"/>
      <c r="K45" s="55"/>
      <c r="L45" s="55"/>
      <c r="M45" s="55"/>
      <c r="N45" s="55"/>
      <c r="O45" s="55"/>
      <c r="P45" s="55"/>
      <c r="Q45" s="55"/>
      <c r="R45" s="55"/>
      <c r="S45" s="55"/>
      <c r="T45" s="55"/>
      <c r="U45" s="55"/>
      <c r="V45" s="55"/>
      <c r="W45" s="55"/>
      <c r="X45" s="55"/>
      <c r="Y45" s="55"/>
      <c r="Z45" s="55"/>
      <c r="AA45" s="55"/>
      <c r="AB45" s="55"/>
      <c r="AC45" s="56"/>
    </row>
    <row r="46" spans="1:29" x14ac:dyDescent="0.25">
      <c r="A46" s="66"/>
      <c r="B46" s="91" t="s">
        <v>23</v>
      </c>
      <c r="C46" s="288"/>
      <c r="D46" s="89"/>
      <c r="E46" s="89"/>
      <c r="F46" s="89"/>
      <c r="G46" s="89"/>
      <c r="H46" s="82"/>
      <c r="I46" s="55"/>
      <c r="J46" s="55"/>
      <c r="K46" s="55"/>
      <c r="L46" s="55"/>
      <c r="M46" s="55"/>
      <c r="N46" s="55"/>
      <c r="O46" s="55"/>
      <c r="P46" s="55"/>
      <c r="Q46" s="55"/>
      <c r="R46" s="55"/>
      <c r="S46" s="55"/>
      <c r="T46" s="55"/>
      <c r="U46" s="55"/>
      <c r="V46" s="55"/>
      <c r="W46" s="55"/>
      <c r="X46" s="55"/>
      <c r="Y46" s="55"/>
      <c r="Z46" s="55"/>
      <c r="AA46" s="55"/>
      <c r="AB46" s="55"/>
      <c r="AC46" s="56"/>
    </row>
    <row r="47" spans="1:29" s="125" customFormat="1" x14ac:dyDescent="0.25">
      <c r="A47" s="343"/>
      <c r="B47" s="91" t="s">
        <v>24</v>
      </c>
      <c r="C47" s="288"/>
      <c r="D47" s="89"/>
      <c r="E47" s="89"/>
      <c r="F47" s="89"/>
      <c r="G47" s="89"/>
      <c r="H47" s="82"/>
      <c r="I47" s="55"/>
      <c r="J47" s="55"/>
      <c r="K47" s="55"/>
      <c r="L47" s="55"/>
      <c r="M47" s="55"/>
      <c r="N47" s="55"/>
      <c r="O47" s="55"/>
      <c r="P47" s="55"/>
      <c r="Q47" s="55"/>
      <c r="R47" s="55"/>
      <c r="S47" s="55"/>
      <c r="T47" s="55"/>
      <c r="U47" s="55"/>
      <c r="V47" s="55"/>
      <c r="W47" s="55"/>
      <c r="X47" s="55"/>
      <c r="Y47" s="55"/>
      <c r="Z47" s="55"/>
      <c r="AA47" s="55"/>
      <c r="AB47" s="55"/>
      <c r="AC47" s="56"/>
    </row>
    <row r="48" spans="1:29" x14ac:dyDescent="0.25">
      <c r="A48" s="66"/>
      <c r="B48" s="91" t="s">
        <v>25</v>
      </c>
      <c r="C48" s="288"/>
      <c r="D48" s="89"/>
      <c r="E48" s="89"/>
      <c r="F48" s="89"/>
      <c r="G48" s="89"/>
      <c r="H48" s="82"/>
      <c r="I48" s="55"/>
      <c r="J48" s="55"/>
      <c r="K48" s="55"/>
      <c r="L48" s="55"/>
      <c r="M48" s="55"/>
      <c r="N48" s="55"/>
      <c r="O48" s="55"/>
      <c r="P48" s="55"/>
      <c r="Q48" s="55"/>
      <c r="R48" s="55"/>
      <c r="S48" s="55"/>
      <c r="T48" s="55"/>
      <c r="U48" s="55"/>
      <c r="V48" s="55"/>
      <c r="W48" s="55"/>
      <c r="X48" s="55"/>
      <c r="Y48" s="55"/>
      <c r="Z48" s="55"/>
      <c r="AA48" s="55"/>
      <c r="AB48" s="55"/>
      <c r="AC48" s="56"/>
    </row>
    <row r="49" spans="1:30" x14ac:dyDescent="0.25">
      <c r="A49" s="66"/>
      <c r="B49" s="91" t="s">
        <v>26</v>
      </c>
      <c r="C49" s="288"/>
      <c r="D49" s="89"/>
      <c r="E49" s="89"/>
      <c r="F49" s="89"/>
      <c r="G49" s="89"/>
      <c r="H49" s="82"/>
      <c r="I49" s="55"/>
      <c r="J49" s="55"/>
      <c r="K49" s="55"/>
      <c r="L49" s="55"/>
      <c r="M49" s="55"/>
      <c r="N49" s="55"/>
      <c r="O49" s="55"/>
      <c r="P49" s="55"/>
      <c r="Q49" s="55"/>
      <c r="R49" s="55"/>
      <c r="S49" s="55"/>
      <c r="T49" s="55"/>
      <c r="U49" s="55"/>
      <c r="V49" s="55"/>
      <c r="W49" s="55"/>
      <c r="X49" s="55"/>
      <c r="Y49" s="55"/>
      <c r="Z49" s="55"/>
      <c r="AA49" s="55"/>
      <c r="AB49" s="55"/>
      <c r="AC49" s="56"/>
    </row>
    <row r="50" spans="1:30" x14ac:dyDescent="0.25">
      <c r="A50" s="66"/>
      <c r="B50" s="91" t="s">
        <v>27</v>
      </c>
      <c r="C50" s="288"/>
      <c r="D50" s="89"/>
      <c r="E50" s="89"/>
      <c r="F50" s="89"/>
      <c r="G50" s="89"/>
      <c r="H50" s="82"/>
      <c r="I50" s="55"/>
      <c r="J50" s="55"/>
      <c r="K50" s="55"/>
      <c r="L50" s="55"/>
      <c r="M50" s="55"/>
      <c r="N50" s="55"/>
      <c r="O50" s="55"/>
      <c r="P50" s="55"/>
      <c r="Q50" s="55"/>
      <c r="R50" s="55"/>
      <c r="S50" s="55"/>
      <c r="T50" s="55"/>
      <c r="U50" s="55"/>
      <c r="V50" s="55"/>
      <c r="W50" s="55"/>
      <c r="X50" s="55"/>
      <c r="Y50" s="55"/>
      <c r="Z50" s="55"/>
      <c r="AA50" s="55"/>
      <c r="AB50" s="55"/>
      <c r="AC50" s="56"/>
    </row>
    <row r="51" spans="1:30" x14ac:dyDescent="0.25">
      <c r="A51" s="66"/>
      <c r="B51" s="91" t="s">
        <v>28</v>
      </c>
      <c r="C51" s="288"/>
      <c r="D51" s="89"/>
      <c r="E51" s="89"/>
      <c r="F51" s="89"/>
      <c r="G51" s="89"/>
      <c r="H51" s="82"/>
      <c r="I51" s="55"/>
      <c r="J51" s="55"/>
      <c r="K51" s="55"/>
      <c r="L51" s="55"/>
      <c r="M51" s="55"/>
      <c r="N51" s="55"/>
      <c r="O51" s="55"/>
      <c r="P51" s="55"/>
      <c r="Q51" s="55"/>
      <c r="R51" s="55"/>
      <c r="S51" s="55"/>
      <c r="T51" s="55"/>
      <c r="U51" s="55"/>
      <c r="V51" s="55"/>
      <c r="W51" s="55"/>
      <c r="X51" s="55"/>
      <c r="Y51" s="55"/>
      <c r="Z51" s="55"/>
      <c r="AA51" s="55"/>
      <c r="AB51" s="55"/>
      <c r="AC51" s="56"/>
    </row>
    <row r="52" spans="1:30" x14ac:dyDescent="0.25">
      <c r="A52" s="66"/>
      <c r="B52" s="91" t="s">
        <v>29</v>
      </c>
      <c r="C52" s="288"/>
      <c r="D52" s="89"/>
      <c r="E52" s="89"/>
      <c r="F52" s="89"/>
      <c r="G52" s="89"/>
      <c r="H52" s="82"/>
      <c r="I52" s="55"/>
      <c r="J52" s="55"/>
      <c r="K52" s="55"/>
      <c r="L52" s="55"/>
      <c r="M52" s="55"/>
      <c r="N52" s="55"/>
      <c r="O52" s="55"/>
      <c r="P52" s="55"/>
      <c r="Q52" s="55"/>
      <c r="R52" s="55"/>
      <c r="S52" s="55"/>
      <c r="T52" s="55"/>
      <c r="U52" s="55"/>
      <c r="V52" s="55"/>
      <c r="W52" s="55"/>
      <c r="X52" s="55"/>
      <c r="Y52" s="55"/>
      <c r="Z52" s="55"/>
      <c r="AA52" s="55"/>
      <c r="AB52" s="55"/>
      <c r="AC52" s="56"/>
    </row>
    <row r="53" spans="1:30" x14ac:dyDescent="0.25">
      <c r="A53" s="66"/>
      <c r="B53" s="91" t="s">
        <v>30</v>
      </c>
      <c r="C53" s="288"/>
      <c r="D53" s="89"/>
      <c r="E53" s="89"/>
      <c r="F53" s="89"/>
      <c r="G53" s="89"/>
      <c r="H53" s="82"/>
      <c r="I53" s="55"/>
      <c r="J53" s="55"/>
      <c r="K53" s="55"/>
      <c r="L53" s="55"/>
      <c r="M53" s="55"/>
      <c r="N53" s="55"/>
      <c r="O53" s="55"/>
      <c r="P53" s="55"/>
      <c r="Q53" s="55"/>
      <c r="R53" s="55"/>
      <c r="S53" s="55"/>
      <c r="T53" s="55"/>
      <c r="U53" s="55"/>
      <c r="V53" s="55"/>
      <c r="W53" s="55"/>
      <c r="X53" s="55"/>
      <c r="Y53" s="55"/>
      <c r="Z53" s="55"/>
      <c r="AA53" s="55"/>
      <c r="AB53" s="55"/>
      <c r="AC53" s="56"/>
    </row>
    <row r="54" spans="1:30" x14ac:dyDescent="0.25">
      <c r="A54" s="66"/>
      <c r="B54" s="91" t="s">
        <v>31</v>
      </c>
      <c r="C54" s="288"/>
      <c r="D54" s="89"/>
      <c r="E54" s="89"/>
      <c r="F54" s="89"/>
      <c r="G54" s="89"/>
      <c r="H54" s="82"/>
      <c r="I54" s="55"/>
      <c r="J54" s="55"/>
      <c r="K54" s="55"/>
      <c r="L54" s="55"/>
      <c r="M54" s="55"/>
      <c r="N54" s="55"/>
      <c r="O54" s="55"/>
      <c r="P54" s="55"/>
      <c r="Q54" s="55"/>
      <c r="R54" s="55"/>
      <c r="S54" s="55"/>
      <c r="T54" s="55"/>
      <c r="U54" s="55"/>
      <c r="V54" s="55"/>
      <c r="W54" s="55"/>
      <c r="X54" s="55"/>
      <c r="Y54" s="55"/>
      <c r="Z54" s="55"/>
      <c r="AA54" s="55"/>
      <c r="AB54" s="55"/>
      <c r="AC54" s="56"/>
    </row>
    <row r="55" spans="1:30" s="125" customFormat="1" x14ac:dyDescent="0.25">
      <c r="A55" s="283"/>
      <c r="B55" s="91" t="s">
        <v>32</v>
      </c>
      <c r="C55" s="288"/>
      <c r="D55" s="89"/>
      <c r="E55" s="89"/>
      <c r="F55" s="89"/>
      <c r="G55" s="89"/>
      <c r="H55" s="82"/>
      <c r="I55" s="59"/>
      <c r="J55" s="59"/>
      <c r="K55" s="59"/>
      <c r="L55" s="59"/>
      <c r="M55" s="59"/>
      <c r="N55" s="59"/>
      <c r="O55" s="59"/>
      <c r="P55" s="59"/>
      <c r="Q55" s="55"/>
      <c r="R55" s="55"/>
      <c r="S55" s="55"/>
      <c r="T55" s="55"/>
      <c r="U55" s="55"/>
      <c r="V55" s="55"/>
      <c r="W55" s="55"/>
      <c r="X55" s="55"/>
      <c r="Y55" s="55"/>
      <c r="Z55" s="55"/>
      <c r="AA55" s="55"/>
      <c r="AB55" s="55"/>
      <c r="AC55" s="56"/>
    </row>
    <row r="56" spans="1:30" s="125" customFormat="1" x14ac:dyDescent="0.25">
      <c r="A56" s="283"/>
      <c r="B56" s="91" t="s">
        <v>33</v>
      </c>
      <c r="C56" s="288"/>
      <c r="D56" s="89"/>
      <c r="E56" s="89"/>
      <c r="F56" s="89"/>
      <c r="G56" s="89"/>
      <c r="H56" s="82"/>
      <c r="I56" s="59"/>
      <c r="J56" s="59"/>
      <c r="K56" s="59"/>
      <c r="L56" s="59"/>
      <c r="M56" s="59"/>
      <c r="N56" s="59"/>
      <c r="O56" s="59"/>
      <c r="P56" s="59"/>
      <c r="Q56" s="55"/>
      <c r="R56" s="55"/>
      <c r="S56" s="55"/>
      <c r="T56" s="55"/>
      <c r="U56" s="55"/>
      <c r="V56" s="55"/>
      <c r="W56" s="55"/>
      <c r="X56" s="55"/>
      <c r="Y56" s="55"/>
      <c r="Z56" s="55"/>
      <c r="AA56" s="55"/>
      <c r="AB56" s="55"/>
      <c r="AC56" s="56"/>
    </row>
    <row r="57" spans="1:30" x14ac:dyDescent="0.25">
      <c r="A57" s="66"/>
      <c r="B57" s="91" t="s">
        <v>34</v>
      </c>
      <c r="C57" s="288"/>
      <c r="D57" s="89"/>
      <c r="E57" s="89"/>
      <c r="F57" s="89"/>
      <c r="G57" s="89"/>
      <c r="H57" s="82"/>
      <c r="I57" s="59"/>
      <c r="J57" s="59"/>
      <c r="K57" s="59"/>
      <c r="L57" s="59"/>
      <c r="M57" s="59"/>
      <c r="N57" s="59"/>
      <c r="O57" s="59"/>
      <c r="P57" s="59"/>
      <c r="Q57" s="55"/>
      <c r="R57" s="55"/>
      <c r="S57" s="55"/>
      <c r="T57" s="55"/>
      <c r="U57" s="55"/>
      <c r="V57" s="55"/>
      <c r="W57" s="55"/>
      <c r="X57" s="55"/>
      <c r="Y57" s="55"/>
      <c r="Z57" s="55"/>
      <c r="AA57" s="55"/>
      <c r="AB57" s="55"/>
      <c r="AC57" s="56"/>
    </row>
    <row r="58" spans="1:30" ht="15.75" thickBot="1" x14ac:dyDescent="0.3">
      <c r="A58" s="66"/>
      <c r="B58" s="92" t="s">
        <v>35</v>
      </c>
      <c r="C58" s="289"/>
      <c r="D58" s="89"/>
      <c r="E58" s="89"/>
      <c r="F58" s="89"/>
      <c r="G58" s="89"/>
      <c r="H58" s="82"/>
      <c r="I58" s="54"/>
      <c r="J58" s="54"/>
      <c r="K58" s="54"/>
      <c r="L58" s="54"/>
      <c r="M58" s="54"/>
      <c r="N58" s="54"/>
      <c r="O58" s="54"/>
      <c r="P58" s="54"/>
      <c r="Q58" s="57"/>
      <c r="R58" s="57"/>
      <c r="S58" s="57"/>
      <c r="T58" s="57"/>
      <c r="U58" s="57"/>
      <c r="V58" s="57"/>
      <c r="W58" s="57"/>
      <c r="X58" s="57"/>
      <c r="Y58" s="57"/>
      <c r="Z58" s="57"/>
      <c r="AA58" s="57"/>
      <c r="AB58" s="57"/>
      <c r="AC58" s="58"/>
      <c r="AD58" s="60"/>
    </row>
    <row r="59" spans="1:30" ht="33" customHeight="1" thickBot="1" x14ac:dyDescent="0.3">
      <c r="A59" s="66"/>
      <c r="B59" s="12" t="s">
        <v>39</v>
      </c>
      <c r="C59" s="93">
        <f>(IF(C$26="X",1,0)+IF(C$28="X",1,0)+IF(C$29="X",1,0)+IF(C$30="X",1,0)+IF(C$31="X",1,0)+IF(C$32="X",1,0)+IF(C$33="X",1,0)+IF(C$35="X",1,0)+IF(C$36="X",1,0)+IF(C$37="X",1,0)+IF(C$38="X",1,0)+IF(C$39="X",1,0)++IF(C$41="X",1,0)+IF(C$42="X",1,0)+IF(C$43="X",1,0)+IF(C$44="X",1,0)+IF(C$45="X",1,0))+IF(C$46="X",1,0)+IF(C$48="X",1,0)+IF(C$49="X",1,0)+IF(C$50="X",1,0)+IF(C$51="X",1,0)+IF(C$52="X",1,0)+IF(C$53="X",1,0)+IF(C$54="X",1,0)+IF(C$57="X",1,0)+IF(C$58="X",1,0)+IF(C$55="X",1,0)+IF(C$56="X",1,0)+IF(C$34="X",1,0)+IF(C$40="X",1,0)+IF(C47="X",1,0)</f>
        <v>0</v>
      </c>
      <c r="D59" s="94"/>
      <c r="E59" s="94"/>
      <c r="F59" s="94"/>
      <c r="G59" s="94"/>
      <c r="H59" s="83"/>
      <c r="I59" s="62"/>
      <c r="J59" s="62"/>
      <c r="K59" s="62"/>
      <c r="L59" s="62"/>
      <c r="M59" s="62"/>
      <c r="N59" s="62"/>
      <c r="O59" s="62"/>
      <c r="P59" s="62"/>
      <c r="Q59" s="61"/>
      <c r="R59" s="61"/>
      <c r="S59" s="61"/>
      <c r="T59" s="61"/>
      <c r="U59" s="61"/>
      <c r="V59" s="61"/>
      <c r="W59" s="61"/>
      <c r="X59" s="61"/>
      <c r="Y59" s="61"/>
      <c r="Z59" s="61"/>
      <c r="AA59" s="61"/>
      <c r="AB59" s="61"/>
      <c r="AC59" s="61"/>
      <c r="AD59" s="60"/>
    </row>
    <row r="60" spans="1:30" x14ac:dyDescent="0.25">
      <c r="A60" s="63"/>
      <c r="B60" s="63"/>
      <c r="C60" s="9"/>
      <c r="D60" s="9"/>
      <c r="E60" s="66"/>
      <c r="F60" s="415"/>
      <c r="G60" s="415"/>
      <c r="H60" s="43"/>
      <c r="I60" s="43"/>
      <c r="J60" s="43"/>
      <c r="K60" s="43"/>
      <c r="L60" s="43"/>
      <c r="M60" s="43"/>
      <c r="N60" s="43"/>
      <c r="O60" s="43"/>
      <c r="P60" s="43"/>
      <c r="Q60" s="60"/>
      <c r="R60" s="60"/>
      <c r="S60" s="60"/>
      <c r="T60" s="60"/>
      <c r="U60" s="60"/>
      <c r="V60" s="60"/>
      <c r="W60" s="60"/>
      <c r="X60" s="60"/>
      <c r="Y60" s="60"/>
      <c r="Z60" s="60"/>
      <c r="AA60" s="60"/>
      <c r="AB60" s="60"/>
      <c r="AC60" s="60"/>
      <c r="AD60" s="60"/>
    </row>
    <row r="61" spans="1:30" x14ac:dyDescent="0.25">
      <c r="A61" s="63"/>
      <c r="B61" s="63"/>
      <c r="C61" s="9"/>
      <c r="D61" s="9"/>
      <c r="E61" s="66"/>
      <c r="F61" s="409"/>
      <c r="G61" s="409"/>
    </row>
    <row r="62" spans="1:30" x14ac:dyDescent="0.25">
      <c r="A62" s="63"/>
      <c r="B62" s="63"/>
      <c r="C62" s="9"/>
      <c r="D62" s="9"/>
      <c r="E62" s="66"/>
      <c r="F62" s="409"/>
      <c r="G62" s="409"/>
    </row>
    <row r="63" spans="1:30" ht="33" customHeight="1" x14ac:dyDescent="0.25">
      <c r="A63" s="402" t="s">
        <v>95</v>
      </c>
      <c r="B63" s="402"/>
      <c r="C63" s="402"/>
      <c r="D63" s="25"/>
      <c r="E63" s="66"/>
      <c r="F63" s="409"/>
      <c r="G63" s="409"/>
    </row>
    <row r="64" spans="1:30" x14ac:dyDescent="0.25">
      <c r="A64" s="63"/>
      <c r="B64" s="63"/>
      <c r="C64" s="9"/>
      <c r="D64" s="9"/>
      <c r="E64" s="66"/>
      <c r="F64" s="409"/>
      <c r="G64" s="409"/>
    </row>
    <row r="65" spans="1:7" x14ac:dyDescent="0.25">
      <c r="A65" s="413" t="s">
        <v>37</v>
      </c>
      <c r="B65" s="413"/>
      <c r="C65" s="413"/>
      <c r="D65" s="413"/>
      <c r="E65" s="66"/>
      <c r="F65" s="409"/>
      <c r="G65" s="409"/>
    </row>
    <row r="66" spans="1:7" x14ac:dyDescent="0.25">
      <c r="A66" s="9"/>
      <c r="B66" s="9"/>
      <c r="C66" s="9"/>
      <c r="D66" s="9"/>
      <c r="E66" s="66"/>
      <c r="F66" s="409"/>
      <c r="G66" s="409"/>
    </row>
    <row r="67" spans="1:7" x14ac:dyDescent="0.25">
      <c r="A67" s="66"/>
      <c r="B67" s="66"/>
      <c r="C67" s="66"/>
      <c r="D67" s="66"/>
      <c r="E67" s="66"/>
      <c r="F67" s="409"/>
      <c r="G67" s="409"/>
    </row>
  </sheetData>
  <mergeCells count="12">
    <mergeCell ref="A65:D65"/>
    <mergeCell ref="A16:D16"/>
    <mergeCell ref="A23:D23"/>
    <mergeCell ref="A63:C63"/>
    <mergeCell ref="F1:G7"/>
    <mergeCell ref="F60:G67"/>
    <mergeCell ref="A1:D1"/>
    <mergeCell ref="A3:D3"/>
    <mergeCell ref="A5:D5"/>
    <mergeCell ref="B21:D21"/>
    <mergeCell ref="A8:D8"/>
    <mergeCell ref="A11:D11"/>
  </mergeCells>
  <pageMargins left="0.39370078740157483" right="0.39370078740157483" top="0.74803149606299213" bottom="0.74803149606299213" header="0.31496062992125984" footer="0.31496062992125984"/>
  <pageSetup paperSize="9" scale="7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72"/>
  <sheetViews>
    <sheetView zoomScale="90" zoomScaleNormal="90" workbookViewId="0">
      <selection activeCell="B64" sqref="B64"/>
    </sheetView>
  </sheetViews>
  <sheetFormatPr baseColWidth="10" defaultRowHeight="15" x14ac:dyDescent="0.25"/>
  <cols>
    <col min="1" max="1" width="47" bestFit="1" customWidth="1"/>
    <col min="2" max="2" width="23.42578125" customWidth="1"/>
    <col min="3" max="3" width="21.5703125" customWidth="1"/>
    <col min="4" max="4" width="20.85546875" customWidth="1"/>
  </cols>
  <sheetData>
    <row r="1" spans="1:12" ht="18" customHeight="1" x14ac:dyDescent="0.25">
      <c r="A1" s="404" t="s">
        <v>235</v>
      </c>
      <c r="B1" s="404"/>
      <c r="C1" s="404"/>
      <c r="D1" s="404"/>
      <c r="E1" s="65"/>
    </row>
    <row r="2" spans="1:12" x14ac:dyDescent="0.25">
      <c r="A2" s="4"/>
      <c r="B2" s="5"/>
      <c r="C2" s="5"/>
      <c r="D2" s="100"/>
      <c r="E2" s="65"/>
    </row>
    <row r="3" spans="1:12" ht="16.5" customHeight="1" x14ac:dyDescent="0.25">
      <c r="A3" s="403" t="s">
        <v>0</v>
      </c>
      <c r="B3" s="403"/>
      <c r="C3" s="403"/>
      <c r="D3" s="403"/>
      <c r="E3" s="65"/>
    </row>
    <row r="4" spans="1:12" ht="15.75" customHeight="1" x14ac:dyDescent="0.25">
      <c r="A4" s="20"/>
      <c r="B4" s="7"/>
      <c r="C4" s="7"/>
      <c r="D4" s="100"/>
      <c r="E4" s="65"/>
    </row>
    <row r="5" spans="1:12" ht="16.5" customHeight="1" x14ac:dyDescent="0.25">
      <c r="A5" s="405" t="s">
        <v>42</v>
      </c>
      <c r="B5" s="405"/>
      <c r="C5" s="405"/>
      <c r="D5" s="405"/>
      <c r="E5" s="65"/>
    </row>
    <row r="6" spans="1:12" x14ac:dyDescent="0.25">
      <c r="A6" s="8"/>
      <c r="B6" s="9"/>
      <c r="C6" s="9"/>
      <c r="D6" s="100"/>
      <c r="E6" s="65"/>
    </row>
    <row r="7" spans="1:12" ht="15" customHeight="1" x14ac:dyDescent="0.25">
      <c r="A7" s="8"/>
      <c r="B7" s="9"/>
      <c r="C7" s="9"/>
      <c r="D7" s="100"/>
      <c r="E7" s="65"/>
    </row>
    <row r="8" spans="1:12" ht="64.5" customHeight="1" x14ac:dyDescent="0.25">
      <c r="A8" s="402" t="s">
        <v>103</v>
      </c>
      <c r="B8" s="402"/>
      <c r="C8" s="402"/>
      <c r="D8" s="402"/>
      <c r="E8" s="65"/>
      <c r="G8" s="402"/>
      <c r="H8" s="402"/>
      <c r="I8" s="402"/>
      <c r="J8" s="402"/>
      <c r="K8" s="402"/>
      <c r="L8" s="402"/>
    </row>
    <row r="9" spans="1:12" x14ac:dyDescent="0.25">
      <c r="A9" s="282"/>
      <c r="B9" s="27"/>
      <c r="C9" s="27"/>
      <c r="D9" s="100"/>
      <c r="E9" s="65"/>
    </row>
    <row r="10" spans="1:12" ht="5.25" customHeight="1" x14ac:dyDescent="0.25">
      <c r="A10" s="282"/>
      <c r="B10" s="27"/>
      <c r="C10" s="27"/>
      <c r="D10" s="100"/>
      <c r="E10" s="65"/>
    </row>
    <row r="11" spans="1:12" ht="69.75" customHeight="1" x14ac:dyDescent="0.25">
      <c r="A11" s="416" t="s">
        <v>238</v>
      </c>
      <c r="B11" s="416"/>
      <c r="C11" s="416"/>
      <c r="D11" s="416"/>
      <c r="E11" s="65"/>
    </row>
    <row r="12" spans="1:12" x14ac:dyDescent="0.25">
      <c r="A12" s="28"/>
      <c r="B12" s="27"/>
      <c r="C12" s="27"/>
      <c r="D12" s="100"/>
      <c r="E12" s="65"/>
    </row>
    <row r="13" spans="1:12" ht="8.25" customHeight="1" thickBot="1" x14ac:dyDescent="0.3">
      <c r="A13" s="28"/>
      <c r="B13" s="27"/>
      <c r="C13" s="27"/>
      <c r="D13" s="100"/>
      <c r="E13" s="65"/>
    </row>
    <row r="14" spans="1:12" s="125" customFormat="1" ht="60" x14ac:dyDescent="0.25">
      <c r="A14" s="448" t="s">
        <v>139</v>
      </c>
      <c r="B14" s="449" t="s">
        <v>182</v>
      </c>
      <c r="C14" s="450" t="s">
        <v>211</v>
      </c>
    </row>
    <row r="15" spans="1:12" s="125" customFormat="1" x14ac:dyDescent="0.25">
      <c r="A15" s="451" t="s">
        <v>145</v>
      </c>
      <c r="B15" s="167" t="s">
        <v>135</v>
      </c>
      <c r="C15" s="452"/>
    </row>
    <row r="16" spans="1:12" s="125" customFormat="1" x14ac:dyDescent="0.25">
      <c r="A16" s="453" t="s">
        <v>146</v>
      </c>
      <c r="B16" s="168" t="s">
        <v>135</v>
      </c>
      <c r="C16" s="454"/>
    </row>
    <row r="17" spans="1:5" s="125" customFormat="1" ht="61.5" customHeight="1" thickBot="1" x14ac:dyDescent="0.3">
      <c r="A17" s="455" t="s">
        <v>239</v>
      </c>
      <c r="B17" s="456" t="s">
        <v>135</v>
      </c>
      <c r="C17" s="457"/>
    </row>
    <row r="18" spans="1:5" s="125" customFormat="1" ht="29.25" customHeight="1" x14ac:dyDescent="0.25">
      <c r="A18" s="51"/>
      <c r="B18" s="146"/>
      <c r="C18" s="147"/>
    </row>
    <row r="19" spans="1:5" ht="24" customHeight="1" x14ac:dyDescent="0.25">
      <c r="A19" s="417" t="s">
        <v>192</v>
      </c>
      <c r="B19" s="417"/>
      <c r="C19" s="417"/>
      <c r="D19" s="417"/>
      <c r="E19" s="65"/>
    </row>
    <row r="20" spans="1:5" ht="15.75" thickBot="1" x14ac:dyDescent="0.3">
      <c r="A20" s="2"/>
      <c r="B20" s="283"/>
      <c r="C20" s="283"/>
      <c r="D20" s="101"/>
      <c r="E20" s="65"/>
    </row>
    <row r="21" spans="1:5" ht="36.75" thickBot="1" x14ac:dyDescent="0.3">
      <c r="A21" s="64" t="s">
        <v>140</v>
      </c>
      <c r="B21" s="206" t="s">
        <v>112</v>
      </c>
      <c r="C21" s="206" t="s">
        <v>113</v>
      </c>
      <c r="D21" s="206" t="s">
        <v>114</v>
      </c>
    </row>
    <row r="22" spans="1:5" ht="28.5" customHeight="1" thickBot="1" x14ac:dyDescent="0.3">
      <c r="A22" s="303" t="s">
        <v>193</v>
      </c>
      <c r="B22" s="304"/>
      <c r="C22" s="304"/>
      <c r="D22" s="304"/>
    </row>
    <row r="23" spans="1:5" ht="25.5" customHeight="1" thickBot="1" x14ac:dyDescent="0.3">
      <c r="A23" s="305">
        <f>B23+C23+D23</f>
        <v>0</v>
      </c>
      <c r="B23" s="93">
        <f>(IF(B22="X",0.25,0))</f>
        <v>0</v>
      </c>
      <c r="C23" s="93">
        <f>(IF(C22="X",0.25,0))</f>
        <v>0</v>
      </c>
      <c r="D23" s="93">
        <f>(IF(D22="X",0.25,0))</f>
        <v>0</v>
      </c>
    </row>
    <row r="24" spans="1:5" ht="24.75" customHeight="1" x14ac:dyDescent="0.25">
      <c r="A24" s="284"/>
      <c r="B24" s="284"/>
      <c r="C24" s="284"/>
      <c r="D24" s="300"/>
    </row>
    <row r="25" spans="1:5" s="125" customFormat="1" ht="18" customHeight="1" x14ac:dyDescent="0.25">
      <c r="A25" s="417" t="s">
        <v>194</v>
      </c>
      <c r="B25" s="417"/>
      <c r="C25" s="417"/>
      <c r="D25" s="417"/>
    </row>
    <row r="26" spans="1:5" s="125" customFormat="1" ht="9" customHeight="1" thickBot="1" x14ac:dyDescent="0.3">
      <c r="A26" s="2"/>
      <c r="B26" s="283"/>
      <c r="C26" s="283"/>
      <c r="D26" s="300"/>
    </row>
    <row r="27" spans="1:5" s="125" customFormat="1" ht="36.75" thickBot="1" x14ac:dyDescent="0.3">
      <c r="A27" s="64" t="s">
        <v>140</v>
      </c>
      <c r="B27" s="206" t="s">
        <v>112</v>
      </c>
      <c r="C27" s="206" t="s">
        <v>113</v>
      </c>
      <c r="D27" s="206" t="s">
        <v>114</v>
      </c>
    </row>
    <row r="28" spans="1:5" s="125" customFormat="1" ht="29.25" customHeight="1" thickBot="1" x14ac:dyDescent="0.3">
      <c r="A28" s="303" t="s">
        <v>195</v>
      </c>
      <c r="B28" s="304"/>
      <c r="C28" s="304"/>
      <c r="D28" s="304"/>
    </row>
    <row r="29" spans="1:5" s="125" customFormat="1" ht="26.25" customHeight="1" thickBot="1" x14ac:dyDescent="0.3">
      <c r="A29" s="305">
        <f>B29+C29+D29</f>
        <v>0</v>
      </c>
      <c r="B29" s="93">
        <f>(IF(B28="X",0.25,0))</f>
        <v>0</v>
      </c>
      <c r="C29" s="93">
        <f>(IF(C28="X",0.25,0))</f>
        <v>0</v>
      </c>
      <c r="D29" s="93">
        <f>(IF(D28="X",0.25,0))</f>
        <v>0</v>
      </c>
    </row>
    <row r="30" spans="1:5" s="125" customFormat="1" ht="24.75" customHeight="1" x14ac:dyDescent="0.25">
      <c r="A30" s="284"/>
      <c r="B30" s="284"/>
      <c r="C30" s="284"/>
      <c r="D30" s="300"/>
    </row>
    <row r="31" spans="1:5" ht="25.5" customHeight="1" x14ac:dyDescent="0.25">
      <c r="A31" s="417" t="s">
        <v>196</v>
      </c>
      <c r="B31" s="417"/>
      <c r="C31" s="417"/>
      <c r="D31" s="417"/>
    </row>
    <row r="32" spans="1:5" ht="9.75" customHeight="1" thickBot="1" x14ac:dyDescent="0.3">
      <c r="A32" s="2"/>
      <c r="B32" s="283"/>
      <c r="C32" s="283"/>
      <c r="D32" s="300"/>
    </row>
    <row r="33" spans="1:4" ht="36.75" thickBot="1" x14ac:dyDescent="0.3">
      <c r="A33" s="64" t="s">
        <v>140</v>
      </c>
      <c r="B33" s="206" t="s">
        <v>112</v>
      </c>
      <c r="C33" s="206" t="s">
        <v>113</v>
      </c>
      <c r="D33" s="206" t="s">
        <v>114</v>
      </c>
    </row>
    <row r="34" spans="1:4" ht="31.5" customHeight="1" thickBot="1" x14ac:dyDescent="0.3">
      <c r="A34" s="303" t="s">
        <v>199</v>
      </c>
      <c r="B34" s="304"/>
      <c r="C34" s="304"/>
      <c r="D34" s="304"/>
    </row>
    <row r="35" spans="1:4" ht="24.95" customHeight="1" thickBot="1" x14ac:dyDescent="0.3">
      <c r="A35" s="305">
        <f>B35+C35+D35</f>
        <v>0</v>
      </c>
      <c r="B35" s="93">
        <f>(IF(B34="X",0.25,0))</f>
        <v>0</v>
      </c>
      <c r="C35" s="93">
        <f>(IF(C34="X",0.25,0))</f>
        <v>0</v>
      </c>
      <c r="D35" s="93">
        <f>(IF(D34="X",0.25,0))</f>
        <v>0</v>
      </c>
    </row>
    <row r="36" spans="1:4" ht="9" customHeight="1" x14ac:dyDescent="0.25">
      <c r="A36" s="301"/>
      <c r="B36" s="302"/>
      <c r="C36" s="302"/>
      <c r="D36" s="302"/>
    </row>
    <row r="37" spans="1:4" ht="24.95" customHeight="1" x14ac:dyDescent="0.25">
      <c r="A37" s="301"/>
      <c r="B37" s="302"/>
      <c r="C37" s="302"/>
      <c r="D37" s="302"/>
    </row>
    <row r="38" spans="1:4" ht="24.95" customHeight="1" x14ac:dyDescent="0.25">
      <c r="A38" s="417" t="s">
        <v>241</v>
      </c>
      <c r="B38" s="417"/>
      <c r="C38" s="417"/>
      <c r="D38" s="417"/>
    </row>
    <row r="39" spans="1:4" ht="12.75" customHeight="1" thickBot="1" x14ac:dyDescent="0.3">
      <c r="A39" s="2"/>
      <c r="B39" s="283"/>
      <c r="C39" s="283"/>
      <c r="D39" s="300"/>
    </row>
    <row r="40" spans="1:4" ht="48" customHeight="1" thickBot="1" x14ac:dyDescent="0.3">
      <c r="A40" s="64" t="s">
        <v>140</v>
      </c>
      <c r="B40" s="206" t="s">
        <v>112</v>
      </c>
      <c r="C40" s="206" t="s">
        <v>113</v>
      </c>
      <c r="D40" s="206" t="s">
        <v>114</v>
      </c>
    </row>
    <row r="41" spans="1:4" s="125" customFormat="1" ht="30" customHeight="1" x14ac:dyDescent="0.25">
      <c r="A41" s="348" t="s">
        <v>240</v>
      </c>
      <c r="B41" s="349"/>
      <c r="C41" s="349"/>
      <c r="D41" s="349"/>
    </row>
    <row r="42" spans="1:4" s="125" customFormat="1" ht="30" customHeight="1" thickBot="1" x14ac:dyDescent="0.3">
      <c r="A42" s="350" t="s">
        <v>210</v>
      </c>
      <c r="B42" s="351"/>
      <c r="C42" s="351"/>
      <c r="D42" s="351"/>
    </row>
    <row r="43" spans="1:4" ht="24.95" customHeight="1" thickBot="1" x14ac:dyDescent="0.3">
      <c r="A43" s="305">
        <f>B43+C43+D43</f>
        <v>0</v>
      </c>
      <c r="B43" s="93">
        <f>(IF(B41="X",0.5,0)+IF(B42="X",0.25,0))</f>
        <v>0</v>
      </c>
      <c r="C43" s="93">
        <f>(IF(C41="X",0.5,0)+IF(C42="X",0.25,0))</f>
        <v>0</v>
      </c>
      <c r="D43" s="93">
        <f>(IF(D41="X",0.5,0)+IF(D42="X",0.25,0))</f>
        <v>0</v>
      </c>
    </row>
    <row r="44" spans="1:4" ht="24.95" customHeight="1" x14ac:dyDescent="0.25">
      <c r="A44" s="301"/>
      <c r="B44" s="302"/>
      <c r="C44" s="302"/>
      <c r="D44" s="302"/>
    </row>
    <row r="45" spans="1:4" s="125" customFormat="1" ht="24.95" customHeight="1" thickBot="1" x14ac:dyDescent="0.3">
      <c r="A45" s="417" t="s">
        <v>207</v>
      </c>
      <c r="B45" s="417"/>
      <c r="C45" s="417"/>
      <c r="D45" s="417"/>
    </row>
    <row r="46" spans="1:4" s="125" customFormat="1" ht="75" customHeight="1" thickBot="1" x14ac:dyDescent="0.3">
      <c r="A46" s="339" t="s">
        <v>140</v>
      </c>
      <c r="B46" s="340" t="s">
        <v>242</v>
      </c>
      <c r="C46" s="340" t="s">
        <v>243</v>
      </c>
    </row>
    <row r="47" spans="1:4" s="125" customFormat="1" ht="31.5" customHeight="1" thickBot="1" x14ac:dyDescent="0.3">
      <c r="A47" s="306" t="s">
        <v>201</v>
      </c>
      <c r="B47" s="304"/>
      <c r="C47" s="304"/>
    </row>
    <row r="48" spans="1:4" s="125" customFormat="1" ht="24.95" customHeight="1" thickBot="1" x14ac:dyDescent="0.3">
      <c r="A48" s="336"/>
      <c r="B48" s="93">
        <f>(IF(B47="X",0.5,0))</f>
        <v>0</v>
      </c>
      <c r="C48" s="93">
        <f>(IF(C47="X",1,0))</f>
        <v>0</v>
      </c>
    </row>
    <row r="49" spans="1:4" s="125" customFormat="1" ht="24.95" customHeight="1" x14ac:dyDescent="0.25">
      <c r="A49" s="414" t="s">
        <v>209</v>
      </c>
      <c r="B49" s="414"/>
      <c r="C49" s="414"/>
      <c r="D49" s="302"/>
    </row>
    <row r="50" spans="1:4" s="125" customFormat="1" ht="11.25" customHeight="1" x14ac:dyDescent="0.25">
      <c r="A50" s="301"/>
      <c r="B50" s="302"/>
      <c r="C50" s="302"/>
      <c r="D50" s="302"/>
    </row>
    <row r="51" spans="1:4" ht="14.25" customHeight="1" x14ac:dyDescent="0.25">
      <c r="A51" s="416" t="s">
        <v>147</v>
      </c>
      <c r="B51" s="416"/>
      <c r="C51" s="416"/>
      <c r="D51" s="300"/>
    </row>
    <row r="52" spans="1:4" ht="11.25" customHeight="1" thickBot="1" x14ac:dyDescent="0.3">
      <c r="A52" s="285"/>
      <c r="B52" s="285"/>
      <c r="C52" s="285"/>
      <c r="D52" s="300"/>
    </row>
    <row r="53" spans="1:4" ht="84" customHeight="1" thickBot="1" x14ac:dyDescent="0.3">
      <c r="A53" s="99" t="s">
        <v>140</v>
      </c>
      <c r="B53" s="207" t="s">
        <v>148</v>
      </c>
      <c r="C53" s="103"/>
      <c r="D53" s="103"/>
    </row>
    <row r="54" spans="1:4" ht="24.95" customHeight="1" x14ac:dyDescent="0.25">
      <c r="A54" s="90" t="s">
        <v>43</v>
      </c>
      <c r="B54" s="276"/>
      <c r="C54" s="104"/>
      <c r="D54" s="104"/>
    </row>
    <row r="55" spans="1:4" ht="24.95" customHeight="1" x14ac:dyDescent="0.25">
      <c r="A55" s="91" t="s">
        <v>44</v>
      </c>
      <c r="B55" s="277"/>
      <c r="C55" s="104"/>
      <c r="D55" s="104"/>
    </row>
    <row r="56" spans="1:4" ht="24.95" customHeight="1" x14ac:dyDescent="0.25">
      <c r="A56" s="91" t="s">
        <v>45</v>
      </c>
      <c r="B56" s="277"/>
      <c r="C56" s="104"/>
      <c r="D56" s="104"/>
    </row>
    <row r="57" spans="1:4" ht="24.95" customHeight="1" x14ac:dyDescent="0.25">
      <c r="A57" s="91" t="s">
        <v>46</v>
      </c>
      <c r="B57" s="277"/>
      <c r="C57" s="104"/>
      <c r="D57" s="104"/>
    </row>
    <row r="58" spans="1:4" ht="24.95" customHeight="1" x14ac:dyDescent="0.25">
      <c r="A58" s="91" t="s">
        <v>47</v>
      </c>
      <c r="B58" s="277"/>
      <c r="C58" s="104"/>
      <c r="D58" s="104"/>
    </row>
    <row r="59" spans="1:4" ht="24.95" customHeight="1" x14ac:dyDescent="0.25">
      <c r="A59" s="91" t="s">
        <v>48</v>
      </c>
      <c r="B59" s="277"/>
      <c r="C59" s="104"/>
      <c r="D59" s="104"/>
    </row>
    <row r="60" spans="1:4" ht="24.95" customHeight="1" x14ac:dyDescent="0.25">
      <c r="A60" s="91" t="s">
        <v>49</v>
      </c>
      <c r="B60" s="277"/>
      <c r="C60" s="104"/>
      <c r="D60" s="104"/>
    </row>
    <row r="61" spans="1:4" ht="24.95" customHeight="1" x14ac:dyDescent="0.25">
      <c r="A61" s="91" t="s">
        <v>50</v>
      </c>
      <c r="B61" s="277"/>
      <c r="C61" s="104"/>
      <c r="D61" s="104"/>
    </row>
    <row r="62" spans="1:4" ht="24.95" customHeight="1" x14ac:dyDescent="0.25">
      <c r="A62" s="91" t="s">
        <v>109</v>
      </c>
      <c r="B62" s="277"/>
      <c r="C62" s="104"/>
      <c r="D62" s="104"/>
    </row>
    <row r="63" spans="1:4" ht="24.95" customHeight="1" thickBot="1" x14ac:dyDescent="0.3">
      <c r="A63" s="92" t="s">
        <v>51</v>
      </c>
      <c r="B63" s="278"/>
      <c r="C63" s="104"/>
      <c r="D63" s="104"/>
    </row>
    <row r="64" spans="1:4" ht="36.75" customHeight="1" thickBot="1" x14ac:dyDescent="0.3">
      <c r="A64" s="12" t="s">
        <v>39</v>
      </c>
      <c r="B64" s="93">
        <f>(IF(B$54="X",1,0)+IF(B$55="X",1,0)+IF(B$56="X",1,0)+IF(B$57="X",1,0)+IF(B58="X",1,0)+IF(B$59="X",1,0)+IF(B$60="X",1,0)+IF(B$61="X",1,0)+IF(B$62="X",1,0)+IF(B63="X",1,0))</f>
        <v>0</v>
      </c>
      <c r="C64" s="105"/>
      <c r="D64" s="105"/>
    </row>
    <row r="65" spans="1:4" x14ac:dyDescent="0.25">
      <c r="A65" s="14"/>
      <c r="B65" s="9"/>
      <c r="C65" s="9"/>
      <c r="D65" s="113"/>
    </row>
    <row r="66" spans="1:4" ht="26.25" customHeight="1" x14ac:dyDescent="0.25">
      <c r="A66" s="418"/>
      <c r="B66" s="418"/>
      <c r="C66" s="9"/>
      <c r="D66" s="100"/>
    </row>
    <row r="67" spans="1:4" s="125" customFormat="1" ht="26.25" customHeight="1" x14ac:dyDescent="0.25">
      <c r="A67" s="319"/>
      <c r="B67" s="319"/>
      <c r="C67" s="9"/>
      <c r="D67" s="100"/>
    </row>
    <row r="68" spans="1:4" ht="39.75" customHeight="1" x14ac:dyDescent="0.25">
      <c r="A68" s="419" t="s">
        <v>36</v>
      </c>
      <c r="B68" s="419"/>
      <c r="C68" s="419"/>
      <c r="D68" s="419"/>
    </row>
    <row r="69" spans="1:4" x14ac:dyDescent="0.25">
      <c r="A69" s="338"/>
      <c r="B69" s="9"/>
      <c r="C69" s="9"/>
      <c r="D69" s="100"/>
    </row>
    <row r="70" spans="1:4" x14ac:dyDescent="0.25">
      <c r="A70" s="95" t="s">
        <v>37</v>
      </c>
      <c r="B70" s="95"/>
      <c r="C70" s="95"/>
      <c r="D70" s="100"/>
    </row>
    <row r="71" spans="1:4" x14ac:dyDescent="0.25">
      <c r="A71" s="9"/>
      <c r="B71" s="9"/>
      <c r="C71" s="9"/>
      <c r="D71" s="100"/>
    </row>
    <row r="72" spans="1:4" x14ac:dyDescent="0.25">
      <c r="A72" s="337"/>
      <c r="B72" s="337"/>
      <c r="C72" s="337"/>
      <c r="D72" s="100"/>
    </row>
  </sheetData>
  <mergeCells count="15">
    <mergeCell ref="G8:L8"/>
    <mergeCell ref="A1:D1"/>
    <mergeCell ref="A3:D3"/>
    <mergeCell ref="A5:D5"/>
    <mergeCell ref="A8:D8"/>
    <mergeCell ref="A51:C51"/>
    <mergeCell ref="A66:B66"/>
    <mergeCell ref="A49:C49"/>
    <mergeCell ref="A68:D68"/>
    <mergeCell ref="A45:D45"/>
    <mergeCell ref="A11:D11"/>
    <mergeCell ref="A19:D19"/>
    <mergeCell ref="A25:D25"/>
    <mergeCell ref="A31:D31"/>
    <mergeCell ref="A38:D38"/>
  </mergeCells>
  <pageMargins left="0.39370078740157483" right="0.39370078740157483" top="0.74803149606299213" bottom="0.74803149606299213" header="0.31496062992125984" footer="0.31496062992125984"/>
  <pageSetup paperSize="9" scale="8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23"/>
  <sheetViews>
    <sheetView workbookViewId="0">
      <selection activeCell="F12" sqref="F12"/>
    </sheetView>
  </sheetViews>
  <sheetFormatPr baseColWidth="10" defaultRowHeight="15" x14ac:dyDescent="0.25"/>
  <cols>
    <col min="1" max="1" width="80" customWidth="1"/>
    <col min="2" max="2" width="14.42578125" customWidth="1"/>
    <col min="3" max="3" width="12.85546875" customWidth="1"/>
  </cols>
  <sheetData>
    <row r="1" spans="1:4" ht="18" x14ac:dyDescent="0.25">
      <c r="A1" s="404" t="s">
        <v>235</v>
      </c>
      <c r="B1" s="404"/>
      <c r="C1" s="96"/>
    </row>
    <row r="2" spans="1:4" x14ac:dyDescent="0.25">
      <c r="A2" s="4"/>
      <c r="B2" s="5"/>
      <c r="C2" s="5"/>
    </row>
    <row r="3" spans="1:4" ht="16.5" x14ac:dyDescent="0.25">
      <c r="A3" s="403" t="s">
        <v>0</v>
      </c>
      <c r="B3" s="403"/>
      <c r="C3" s="96"/>
    </row>
    <row r="4" spans="1:4" ht="46.5" customHeight="1" x14ac:dyDescent="0.25">
      <c r="A4" s="6"/>
      <c r="B4" s="7"/>
      <c r="C4" s="7"/>
    </row>
    <row r="5" spans="1:4" ht="16.5" x14ac:dyDescent="0.25">
      <c r="A5" s="405" t="s">
        <v>230</v>
      </c>
      <c r="B5" s="405"/>
      <c r="C5" s="97"/>
    </row>
    <row r="6" spans="1:4" x14ac:dyDescent="0.25">
      <c r="A6" s="8"/>
      <c r="B6" s="9"/>
      <c r="C6" s="9"/>
    </row>
    <row r="7" spans="1:4" ht="61.5" customHeight="1" x14ac:dyDescent="0.25">
      <c r="A7" s="402" t="s">
        <v>103</v>
      </c>
      <c r="B7" s="402"/>
      <c r="C7" s="85"/>
      <c r="D7" s="85"/>
    </row>
    <row r="8" spans="1:4" ht="8.25" customHeight="1" x14ac:dyDescent="0.25">
      <c r="A8" s="26"/>
      <c r="B8" s="27"/>
      <c r="C8" s="27"/>
    </row>
    <row r="9" spans="1:4" x14ac:dyDescent="0.25">
      <c r="A9" s="26"/>
      <c r="B9" s="27"/>
      <c r="C9" s="27"/>
    </row>
    <row r="10" spans="1:4" ht="79.5" customHeight="1" x14ac:dyDescent="0.25">
      <c r="A10" s="416" t="s">
        <v>244</v>
      </c>
      <c r="B10" s="416"/>
      <c r="C10" s="98"/>
    </row>
    <row r="11" spans="1:4" s="125" customFormat="1" ht="25.5" customHeight="1" thickBot="1" x14ac:dyDescent="0.3">
      <c r="A11" s="287"/>
      <c r="B11" s="287"/>
      <c r="C11" s="98"/>
    </row>
    <row r="12" spans="1:4" s="125" customFormat="1" ht="29.25" customHeight="1" thickBot="1" x14ac:dyDescent="0.3">
      <c r="A12" s="387" t="s">
        <v>200</v>
      </c>
      <c r="B12" s="388" t="s">
        <v>110</v>
      </c>
      <c r="C12" s="98"/>
    </row>
    <row r="13" spans="1:4" s="125" customFormat="1" ht="29.25" customHeight="1" thickBot="1" x14ac:dyDescent="0.3">
      <c r="A13" s="389" t="s">
        <v>232</v>
      </c>
      <c r="B13" s="390"/>
      <c r="C13" s="98"/>
    </row>
    <row r="14" spans="1:4" s="125" customFormat="1" ht="24.75" customHeight="1" thickBot="1" x14ac:dyDescent="0.3">
      <c r="A14" s="287"/>
      <c r="B14" s="308">
        <f>IF($B13="X",3,0)</f>
        <v>0</v>
      </c>
      <c r="C14" s="98"/>
    </row>
    <row r="15" spans="1:4" ht="16.5" thickTop="1" thickBot="1" x14ac:dyDescent="0.3">
      <c r="A15" s="420"/>
      <c r="B15" s="420"/>
      <c r="C15" s="107"/>
    </row>
    <row r="16" spans="1:4" s="125" customFormat="1" ht="29.25" customHeight="1" thickBot="1" x14ac:dyDescent="0.3">
      <c r="A16" s="106" t="s">
        <v>200</v>
      </c>
      <c r="B16" s="309" t="s">
        <v>110</v>
      </c>
      <c r="C16" s="98"/>
    </row>
    <row r="17" spans="1:3" s="125" customFormat="1" ht="29.25" customHeight="1" thickBot="1" x14ac:dyDescent="0.3">
      <c r="A17" s="306" t="s">
        <v>217</v>
      </c>
      <c r="B17" s="307"/>
      <c r="C17" s="98"/>
    </row>
    <row r="18" spans="1:3" s="125" customFormat="1" ht="24.75" customHeight="1" thickBot="1" x14ac:dyDescent="0.3">
      <c r="A18" s="386"/>
      <c r="B18" s="308">
        <f>IF($B17="X",1,0)</f>
        <v>0</v>
      </c>
      <c r="C18" s="98"/>
    </row>
    <row r="19" spans="1:3" ht="15.75" thickTop="1" x14ac:dyDescent="0.25">
      <c r="A19" s="10"/>
      <c r="B19" s="9"/>
      <c r="C19" s="107"/>
    </row>
    <row r="20" spans="1:3" ht="33.75" customHeight="1" x14ac:dyDescent="0.25">
      <c r="A20" s="175" t="s">
        <v>36</v>
      </c>
      <c r="B20" s="25"/>
      <c r="C20" s="25"/>
    </row>
    <row r="21" spans="1:3" x14ac:dyDescent="0.25">
      <c r="A21" s="10"/>
      <c r="B21" s="9"/>
      <c r="C21" s="9"/>
    </row>
    <row r="22" spans="1:3" x14ac:dyDescent="0.25">
      <c r="A22" s="50" t="s">
        <v>37</v>
      </c>
      <c r="B22" s="95"/>
      <c r="C22" s="95"/>
    </row>
    <row r="23" spans="1:3" x14ac:dyDescent="0.25">
      <c r="A23" s="9"/>
      <c r="B23" s="9"/>
      <c r="C23" s="9"/>
    </row>
  </sheetData>
  <mergeCells count="6">
    <mergeCell ref="A15:B15"/>
    <mergeCell ref="A7:B7"/>
    <mergeCell ref="A10:B10"/>
    <mergeCell ref="A1:B1"/>
    <mergeCell ref="A3:B3"/>
    <mergeCell ref="A5:B5"/>
  </mergeCells>
  <pageMargins left="0.39370078740157483" right="0.39370078740157483"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33"/>
  <sheetViews>
    <sheetView workbookViewId="0">
      <selection activeCell="G20" sqref="G20"/>
    </sheetView>
  </sheetViews>
  <sheetFormatPr baseColWidth="10" defaultRowHeight="15" x14ac:dyDescent="0.25"/>
  <cols>
    <col min="1" max="1" width="62" customWidth="1"/>
    <col min="2" max="2" width="15.5703125" customWidth="1"/>
    <col min="3" max="3" width="13" customWidth="1"/>
  </cols>
  <sheetData>
    <row r="1" spans="1:8" ht="18" x14ac:dyDescent="0.25">
      <c r="A1" s="404" t="s">
        <v>235</v>
      </c>
      <c r="B1" s="403"/>
      <c r="C1" s="1"/>
    </row>
    <row r="2" spans="1:8" x14ac:dyDescent="0.25">
      <c r="A2" s="4"/>
      <c r="B2" s="5"/>
      <c r="C2" s="1"/>
    </row>
    <row r="3" spans="1:8" ht="16.5" x14ac:dyDescent="0.25">
      <c r="A3" s="403" t="s">
        <v>0</v>
      </c>
      <c r="B3" s="403"/>
      <c r="C3" s="1"/>
    </row>
    <row r="4" spans="1:8" ht="15.75" x14ac:dyDescent="0.25">
      <c r="A4" s="6"/>
      <c r="B4" s="7"/>
      <c r="C4" s="1"/>
    </row>
    <row r="5" spans="1:8" ht="16.5" x14ac:dyDescent="0.25">
      <c r="A5" s="421" t="s">
        <v>52</v>
      </c>
      <c r="B5" s="405"/>
      <c r="C5" s="1"/>
    </row>
    <row r="6" spans="1:8" x14ac:dyDescent="0.25">
      <c r="A6" s="8"/>
      <c r="B6" s="9"/>
      <c r="C6" s="1"/>
    </row>
    <row r="7" spans="1:8" ht="68.25" customHeight="1" x14ac:dyDescent="0.25">
      <c r="A7" s="402" t="s">
        <v>103</v>
      </c>
      <c r="B7" s="402"/>
      <c r="C7" s="402"/>
      <c r="G7" s="402"/>
      <c r="H7" s="402"/>
    </row>
    <row r="8" spans="1:8" ht="22.5" customHeight="1" x14ac:dyDescent="0.25">
      <c r="A8" s="26"/>
      <c r="B8" s="27"/>
      <c r="C8" s="29"/>
    </row>
    <row r="9" spans="1:8" ht="74.25" customHeight="1" x14ac:dyDescent="0.25">
      <c r="A9" s="416" t="s">
        <v>245</v>
      </c>
      <c r="B9" s="416"/>
      <c r="C9" s="416"/>
    </row>
    <row r="10" spans="1:8" x14ac:dyDescent="0.25">
      <c r="A10" s="11"/>
      <c r="B10" s="9"/>
      <c r="C10" s="1"/>
    </row>
    <row r="11" spans="1:8" ht="33" customHeight="1" x14ac:dyDescent="0.25">
      <c r="A11" s="408"/>
      <c r="B11" s="408"/>
      <c r="C11" s="408"/>
    </row>
    <row r="12" spans="1:8" ht="15.75" thickBot="1" x14ac:dyDescent="0.3">
      <c r="A12" s="13"/>
      <c r="B12" s="9"/>
      <c r="C12" s="1"/>
    </row>
    <row r="13" spans="1:8" ht="39" thickBot="1" x14ac:dyDescent="0.3">
      <c r="A13" s="72" t="s">
        <v>140</v>
      </c>
      <c r="B13" s="73" t="s">
        <v>40</v>
      </c>
      <c r="C13" s="1"/>
      <c r="E13" s="15"/>
    </row>
    <row r="14" spans="1:8" x14ac:dyDescent="0.25">
      <c r="A14" s="75" t="s">
        <v>53</v>
      </c>
      <c r="B14" s="74"/>
      <c r="C14" s="1"/>
      <c r="E14" s="16"/>
    </row>
    <row r="15" spans="1:8" x14ac:dyDescent="0.25">
      <c r="A15" s="75" t="s">
        <v>54</v>
      </c>
      <c r="B15" s="76"/>
      <c r="C15" s="1"/>
      <c r="E15" s="16"/>
    </row>
    <row r="16" spans="1:8" x14ac:dyDescent="0.25">
      <c r="A16" s="75" t="s">
        <v>55</v>
      </c>
      <c r="B16" s="76"/>
      <c r="C16" s="1"/>
      <c r="E16" s="16"/>
    </row>
    <row r="17" spans="1:5" x14ac:dyDescent="0.25">
      <c r="A17" s="75" t="s">
        <v>56</v>
      </c>
      <c r="B17" s="76"/>
      <c r="C17" s="1"/>
      <c r="E17" s="16"/>
    </row>
    <row r="18" spans="1:5" x14ac:dyDescent="0.25">
      <c r="A18" s="75" t="s">
        <v>57</v>
      </c>
      <c r="B18" s="76"/>
      <c r="C18" s="1"/>
      <c r="E18" s="16"/>
    </row>
    <row r="19" spans="1:5" x14ac:dyDescent="0.25">
      <c r="A19" s="75" t="s">
        <v>58</v>
      </c>
      <c r="B19" s="76"/>
      <c r="C19" s="1"/>
      <c r="E19" s="16"/>
    </row>
    <row r="20" spans="1:5" x14ac:dyDescent="0.25">
      <c r="A20" s="75" t="s">
        <v>59</v>
      </c>
      <c r="B20" s="76"/>
      <c r="C20" s="1"/>
      <c r="E20" s="16"/>
    </row>
    <row r="21" spans="1:5" x14ac:dyDescent="0.25">
      <c r="A21" s="75" t="s">
        <v>60</v>
      </c>
      <c r="B21" s="76"/>
      <c r="C21" s="1"/>
      <c r="E21" s="16"/>
    </row>
    <row r="22" spans="1:5" x14ac:dyDescent="0.25">
      <c r="A22" s="75" t="s">
        <v>61</v>
      </c>
      <c r="B22" s="76"/>
      <c r="C22" s="1"/>
      <c r="E22" s="16"/>
    </row>
    <row r="23" spans="1:5" ht="15.75" thickBot="1" x14ac:dyDescent="0.3">
      <c r="A23" s="77" t="s">
        <v>62</v>
      </c>
      <c r="B23" s="79"/>
      <c r="C23" s="1"/>
    </row>
    <row r="24" spans="1:5" ht="35.25" customHeight="1" thickBot="1" x14ac:dyDescent="0.3">
      <c r="A24" s="12" t="s">
        <v>39</v>
      </c>
      <c r="B24" s="80">
        <f>IF(B14="X",1,0)+IF(B15="X",1,0)+IF(B16="X",1,0)+IF(B17="X",1,0)+IF(B18="X",1,0)+IF(B19="X",1,0)+IF(B20="X",1,0)+IF(B21="X",1,0)+IF(B22="X",1,0)+IF(B23="X",1,0)</f>
        <v>0</v>
      </c>
      <c r="C24" s="1"/>
    </row>
    <row r="25" spans="1:5" x14ac:dyDescent="0.25">
      <c r="A25" s="14"/>
      <c r="B25" s="9"/>
      <c r="C25" s="1"/>
    </row>
    <row r="26" spans="1:5" x14ac:dyDescent="0.25">
      <c r="A26" s="10"/>
      <c r="B26" s="9"/>
      <c r="C26" s="1"/>
    </row>
    <row r="27" spans="1:5" x14ac:dyDescent="0.25">
      <c r="A27" s="10"/>
      <c r="B27" s="9"/>
      <c r="C27" s="1"/>
    </row>
    <row r="28" spans="1:5" x14ac:dyDescent="0.25">
      <c r="A28" s="10"/>
      <c r="B28" s="9"/>
      <c r="C28" s="1"/>
    </row>
    <row r="29" spans="1:5" ht="27.75" customHeight="1" x14ac:dyDescent="0.25">
      <c r="A29" s="412" t="s">
        <v>36</v>
      </c>
      <c r="B29" s="412"/>
      <c r="C29" s="1"/>
    </row>
    <row r="30" spans="1:5" x14ac:dyDescent="0.25">
      <c r="A30" s="10"/>
      <c r="B30" s="9"/>
      <c r="C30" s="1"/>
    </row>
    <row r="31" spans="1:5" x14ac:dyDescent="0.25">
      <c r="A31" s="413" t="s">
        <v>37</v>
      </c>
      <c r="B31" s="413"/>
      <c r="C31" s="1"/>
    </row>
    <row r="32" spans="1:5" x14ac:dyDescent="0.25">
      <c r="A32" s="9"/>
      <c r="B32" s="9"/>
      <c r="C32" s="1"/>
    </row>
    <row r="33" spans="1:3" x14ac:dyDescent="0.25">
      <c r="A33" s="1"/>
      <c r="B33" s="1"/>
      <c r="C33" s="1"/>
    </row>
  </sheetData>
  <mergeCells count="9">
    <mergeCell ref="A31:B31"/>
    <mergeCell ref="A7:C7"/>
    <mergeCell ref="A9:C9"/>
    <mergeCell ref="A11:C11"/>
    <mergeCell ref="G7:H7"/>
    <mergeCell ref="A1:B1"/>
    <mergeCell ref="A3:B3"/>
    <mergeCell ref="A5:B5"/>
    <mergeCell ref="A29:B29"/>
  </mergeCells>
  <pageMargins left="0.70866141732283472" right="0.39370078740157483" top="0.74803149606299213" bottom="0.74803149606299213"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O93"/>
  <sheetViews>
    <sheetView zoomScale="80" zoomScaleNormal="80" workbookViewId="0">
      <selection activeCell="A39" sqref="A39:XFD39"/>
    </sheetView>
  </sheetViews>
  <sheetFormatPr baseColWidth="10" defaultColWidth="11.42578125" defaultRowHeight="12.75" x14ac:dyDescent="0.2"/>
  <cols>
    <col min="1" max="1" width="25.85546875" style="148" customWidth="1"/>
    <col min="2" max="2" width="54.140625" style="148" customWidth="1"/>
    <col min="3" max="3" width="20.5703125" style="148" customWidth="1"/>
    <col min="4" max="6" width="10.85546875" style="148" customWidth="1"/>
    <col min="7" max="7" width="12.42578125" style="148" customWidth="1"/>
    <col min="8" max="8" width="15.85546875" style="148" customWidth="1"/>
    <col min="9" max="9" width="1.85546875" style="228" customWidth="1"/>
    <col min="10" max="10" width="11.5703125" style="148" customWidth="1"/>
    <col min="11" max="11" width="16" style="148" customWidth="1"/>
    <col min="12" max="16384" width="11.42578125" style="148"/>
  </cols>
  <sheetData>
    <row r="1" spans="1:12" ht="18" x14ac:dyDescent="0.2">
      <c r="A1" s="208"/>
      <c r="B1" s="212" t="s">
        <v>235</v>
      </c>
      <c r="C1" s="208"/>
      <c r="D1" s="208"/>
      <c r="E1" s="208"/>
      <c r="F1" s="42"/>
      <c r="G1" s="42"/>
      <c r="H1" s="42"/>
      <c r="I1" s="186"/>
      <c r="J1" s="42"/>
      <c r="K1" s="42"/>
      <c r="L1" s="40"/>
    </row>
    <row r="2" spans="1:12" x14ac:dyDescent="0.2">
      <c r="A2" s="24"/>
      <c r="B2" s="42"/>
      <c r="C2" s="42"/>
      <c r="D2" s="42"/>
      <c r="E2" s="42"/>
      <c r="F2" s="42"/>
      <c r="G2" s="42"/>
      <c r="H2" s="42"/>
      <c r="I2" s="186"/>
      <c r="J2" s="42"/>
      <c r="K2" s="42"/>
      <c r="L2" s="40"/>
    </row>
    <row r="3" spans="1:12" ht="39.75" customHeight="1" x14ac:dyDescent="0.2">
      <c r="A3" s="423" t="s">
        <v>92</v>
      </c>
      <c r="B3" s="423"/>
      <c r="C3" s="423"/>
      <c r="D3" s="423"/>
      <c r="E3" s="423"/>
      <c r="F3" s="423"/>
      <c r="G3" s="423"/>
      <c r="H3" s="423"/>
      <c r="I3" s="423"/>
      <c r="J3" s="423"/>
      <c r="K3" s="423"/>
      <c r="L3" s="40"/>
    </row>
    <row r="4" spans="1:12" ht="16.5" customHeight="1" x14ac:dyDescent="0.2">
      <c r="A4" s="435" t="s">
        <v>246</v>
      </c>
      <c r="B4" s="435"/>
      <c r="C4" s="435"/>
      <c r="D4" s="435"/>
      <c r="E4" s="435"/>
      <c r="F4" s="213"/>
      <c r="G4" s="213"/>
      <c r="H4" s="42"/>
      <c r="I4" s="186"/>
      <c r="J4" s="42"/>
      <c r="K4" s="42"/>
      <c r="L4" s="40"/>
    </row>
    <row r="5" spans="1:12" x14ac:dyDescent="0.2">
      <c r="A5" s="31"/>
      <c r="B5" s="42"/>
      <c r="C5" s="42"/>
      <c r="D5" s="42"/>
      <c r="E5" s="42"/>
      <c r="F5" s="42"/>
      <c r="G5" s="42"/>
      <c r="H5" s="42"/>
      <c r="I5" s="186"/>
      <c r="J5" s="42"/>
      <c r="K5" s="42"/>
      <c r="L5" s="40"/>
    </row>
    <row r="6" spans="1:12" ht="20.25" customHeight="1" thickBot="1" x14ac:dyDescent="0.25">
      <c r="A6" s="431" t="s">
        <v>187</v>
      </c>
      <c r="B6" s="431"/>
      <c r="C6" s="431"/>
      <c r="D6" s="431"/>
      <c r="E6" s="431"/>
      <c r="F6" s="431"/>
      <c r="G6" s="42"/>
      <c r="H6" s="42"/>
      <c r="I6" s="186"/>
      <c r="J6" s="42"/>
      <c r="K6" s="42"/>
      <c r="L6" s="40"/>
    </row>
    <row r="7" spans="1:12" ht="13.5" hidden="1" thickBot="1" x14ac:dyDescent="0.25">
      <c r="A7" s="209"/>
      <c r="B7" s="42"/>
      <c r="C7" s="42"/>
      <c r="D7" s="42"/>
      <c r="E7" s="42"/>
      <c r="F7" s="42"/>
      <c r="G7" s="42"/>
      <c r="H7" s="42"/>
      <c r="I7" s="186"/>
      <c r="J7" s="42"/>
      <c r="K7" s="42"/>
      <c r="L7" s="40"/>
    </row>
    <row r="8" spans="1:12" ht="28.5" customHeight="1" x14ac:dyDescent="0.2">
      <c r="A8" s="223" t="s">
        <v>149</v>
      </c>
      <c r="B8" s="214" t="s">
        <v>130</v>
      </c>
      <c r="C8" s="214" t="s">
        <v>131</v>
      </c>
      <c r="D8" s="210"/>
      <c r="E8" s="210"/>
      <c r="F8" s="42"/>
      <c r="G8" s="42"/>
      <c r="H8" s="42"/>
      <c r="I8" s="186"/>
      <c r="J8" s="42"/>
      <c r="K8" s="42"/>
      <c r="L8" s="40"/>
    </row>
    <row r="9" spans="1:12" ht="36.75" customHeight="1" x14ac:dyDescent="0.2">
      <c r="A9" s="236"/>
      <c r="B9" s="237"/>
      <c r="C9" s="238"/>
      <c r="D9" s="210"/>
      <c r="E9" s="210"/>
      <c r="F9" s="42"/>
      <c r="G9" s="42"/>
      <c r="H9" s="42"/>
      <c r="I9" s="186"/>
      <c r="J9" s="42"/>
      <c r="K9" s="42"/>
      <c r="L9" s="40"/>
    </row>
    <row r="10" spans="1:12" ht="70.5" customHeight="1" x14ac:dyDescent="0.2">
      <c r="A10" s="224" t="s">
        <v>188</v>
      </c>
      <c r="B10" s="215" t="s">
        <v>130</v>
      </c>
      <c r="C10" s="215" t="s">
        <v>131</v>
      </c>
      <c r="D10" s="210"/>
      <c r="E10" s="210"/>
      <c r="F10" s="42"/>
      <c r="G10" s="42"/>
      <c r="H10" s="42"/>
      <c r="I10" s="186"/>
      <c r="J10" s="42"/>
      <c r="K10" s="42"/>
      <c r="L10" s="40"/>
    </row>
    <row r="11" spans="1:12" ht="30.95" customHeight="1" x14ac:dyDescent="0.2">
      <c r="A11" s="239"/>
      <c r="B11" s="240"/>
      <c r="C11" s="240"/>
      <c r="D11" s="210"/>
      <c r="E11" s="210"/>
      <c r="F11" s="42"/>
      <c r="G11" s="42"/>
      <c r="H11" s="42"/>
      <c r="I11" s="186"/>
      <c r="J11" s="42"/>
      <c r="K11" s="42"/>
      <c r="L11" s="40"/>
    </row>
    <row r="12" spans="1:12" ht="79.5" customHeight="1" x14ac:dyDescent="0.2">
      <c r="A12" s="225" t="s">
        <v>132</v>
      </c>
      <c r="B12" s="215" t="s">
        <v>130</v>
      </c>
      <c r="C12" s="215" t="s">
        <v>131</v>
      </c>
      <c r="D12" s="210"/>
      <c r="E12" s="210"/>
      <c r="F12" s="42"/>
      <c r="G12" s="42"/>
      <c r="H12" s="42"/>
      <c r="I12" s="186"/>
      <c r="J12" s="42"/>
      <c r="K12" s="42"/>
      <c r="L12" s="40"/>
    </row>
    <row r="13" spans="1:12" ht="34.5" customHeight="1" thickBot="1" x14ac:dyDescent="0.25">
      <c r="A13" s="241"/>
      <c r="B13" s="242"/>
      <c r="C13" s="243"/>
      <c r="D13" s="210"/>
      <c r="E13" s="210"/>
      <c r="F13" s="42"/>
      <c r="G13" s="42"/>
      <c r="H13" s="42"/>
      <c r="I13" s="186"/>
      <c r="J13" s="42"/>
      <c r="K13" s="42"/>
      <c r="L13" s="40"/>
    </row>
    <row r="14" spans="1:12" ht="15" customHeight="1" thickBot="1" x14ac:dyDescent="0.25">
      <c r="A14" s="216"/>
      <c r="B14" s="217"/>
      <c r="C14" s="218"/>
      <c r="D14" s="210"/>
      <c r="E14" s="210"/>
      <c r="F14" s="42"/>
      <c r="G14" s="42"/>
      <c r="H14" s="42"/>
      <c r="I14" s="186"/>
      <c r="J14" s="42"/>
      <c r="K14" s="42"/>
      <c r="L14" s="40"/>
    </row>
    <row r="15" spans="1:12" ht="47.25" customHeight="1" thickBot="1" x14ac:dyDescent="0.25">
      <c r="A15" s="310" t="s">
        <v>189</v>
      </c>
      <c r="B15" s="229"/>
      <c r="C15" s="230"/>
      <c r="D15" s="428" t="s">
        <v>155</v>
      </c>
      <c r="E15" s="429"/>
      <c r="F15" s="429"/>
      <c r="G15" s="430"/>
      <c r="H15" s="231"/>
      <c r="I15" s="186"/>
      <c r="J15" s="424" t="s">
        <v>158</v>
      </c>
      <c r="K15" s="425"/>
      <c r="L15" s="40"/>
    </row>
    <row r="16" spans="1:12" ht="43.5" customHeight="1" thickBot="1" x14ac:dyDescent="0.25">
      <c r="A16" s="219" t="s">
        <v>151</v>
      </c>
      <c r="B16" s="219" t="s">
        <v>93</v>
      </c>
      <c r="C16" s="219" t="s">
        <v>150</v>
      </c>
      <c r="D16" s="220" t="s">
        <v>96</v>
      </c>
      <c r="E16" s="220" t="s">
        <v>97</v>
      </c>
      <c r="F16" s="220" t="s">
        <v>98</v>
      </c>
      <c r="G16" s="220" t="s">
        <v>154</v>
      </c>
      <c r="H16" s="232"/>
      <c r="I16" s="233"/>
      <c r="J16" s="221" t="s">
        <v>157</v>
      </c>
      <c r="K16" s="221" t="s">
        <v>156</v>
      </c>
      <c r="L16" s="40"/>
    </row>
    <row r="17" spans="1:12" ht="24" customHeight="1" x14ac:dyDescent="0.2">
      <c r="A17" s="432" t="s">
        <v>212</v>
      </c>
      <c r="B17" s="244"/>
      <c r="C17" s="244"/>
      <c r="D17" s="245"/>
      <c r="E17" s="245"/>
      <c r="F17" s="246"/>
      <c r="G17" s="246"/>
      <c r="H17" s="186"/>
      <c r="I17" s="186"/>
      <c r="J17" s="259"/>
      <c r="K17" s="259"/>
      <c r="L17" s="40"/>
    </row>
    <row r="18" spans="1:12" ht="24.95" customHeight="1" x14ac:dyDescent="0.2">
      <c r="A18" s="436"/>
      <c r="B18" s="247"/>
      <c r="C18" s="247"/>
      <c r="D18" s="247"/>
      <c r="E18" s="247"/>
      <c r="F18" s="247"/>
      <c r="G18" s="247"/>
      <c r="H18" s="186"/>
      <c r="I18" s="186"/>
      <c r="J18" s="260"/>
      <c r="K18" s="260"/>
      <c r="L18" s="40"/>
    </row>
    <row r="19" spans="1:12" ht="24.95" customHeight="1" x14ac:dyDescent="0.2">
      <c r="A19" s="354" t="s">
        <v>16</v>
      </c>
      <c r="B19" s="248"/>
      <c r="C19" s="248"/>
      <c r="D19" s="247"/>
      <c r="E19" s="247"/>
      <c r="F19" s="247"/>
      <c r="G19" s="247"/>
      <c r="H19" s="186"/>
      <c r="I19" s="186"/>
      <c r="J19" s="260"/>
      <c r="K19" s="260"/>
      <c r="L19" s="40"/>
    </row>
    <row r="20" spans="1:12" ht="24.95" customHeight="1" thickBot="1" x14ac:dyDescent="0.25">
      <c r="A20" s="355"/>
      <c r="B20" s="249"/>
      <c r="C20" s="249"/>
      <c r="D20" s="250"/>
      <c r="E20" s="251"/>
      <c r="F20" s="251"/>
      <c r="G20" s="251"/>
      <c r="H20" s="218"/>
      <c r="I20" s="186"/>
      <c r="J20" s="261"/>
      <c r="K20" s="261"/>
      <c r="L20" s="40"/>
    </row>
    <row r="21" spans="1:12" ht="24.95" customHeight="1" x14ac:dyDescent="0.2">
      <c r="A21" s="432" t="s">
        <v>136</v>
      </c>
      <c r="B21" s="244"/>
      <c r="C21" s="244"/>
      <c r="D21" s="252"/>
      <c r="E21" s="245"/>
      <c r="F21" s="245"/>
      <c r="G21" s="245"/>
      <c r="H21" s="218"/>
      <c r="I21" s="186"/>
      <c r="J21" s="262"/>
      <c r="K21" s="262"/>
      <c r="L21" s="40"/>
    </row>
    <row r="22" spans="1:12" ht="24.95" customHeight="1" x14ac:dyDescent="0.2">
      <c r="A22" s="433"/>
      <c r="B22" s="253"/>
      <c r="C22" s="253"/>
      <c r="D22" s="254"/>
      <c r="E22" s="255"/>
      <c r="F22" s="255"/>
      <c r="G22" s="255"/>
      <c r="H22" s="218"/>
      <c r="I22" s="186"/>
      <c r="J22" s="263"/>
      <c r="K22" s="263"/>
      <c r="L22" s="40"/>
    </row>
    <row r="23" spans="1:12" ht="24.95" customHeight="1" thickBot="1" x14ac:dyDescent="0.25">
      <c r="A23" s="434"/>
      <c r="B23" s="249"/>
      <c r="C23" s="249"/>
      <c r="D23" s="250"/>
      <c r="E23" s="251"/>
      <c r="F23" s="251"/>
      <c r="G23" s="251"/>
      <c r="H23" s="218"/>
      <c r="I23" s="186"/>
      <c r="J23" s="261"/>
      <c r="K23" s="261"/>
      <c r="L23" s="40"/>
    </row>
    <row r="24" spans="1:12" ht="24.95" customHeight="1" x14ac:dyDescent="0.2">
      <c r="A24" s="432" t="s">
        <v>2</v>
      </c>
      <c r="B24" s="244"/>
      <c r="C24" s="244"/>
      <c r="D24" s="252"/>
      <c r="E24" s="245"/>
      <c r="F24" s="245"/>
      <c r="G24" s="245"/>
      <c r="H24" s="218"/>
      <c r="I24" s="186"/>
      <c r="J24" s="262"/>
      <c r="K24" s="262"/>
      <c r="L24" s="40"/>
    </row>
    <row r="25" spans="1:12" ht="24.95" customHeight="1" thickBot="1" x14ac:dyDescent="0.25">
      <c r="A25" s="434"/>
      <c r="B25" s="249"/>
      <c r="C25" s="249"/>
      <c r="D25" s="250"/>
      <c r="E25" s="251"/>
      <c r="F25" s="251"/>
      <c r="G25" s="251"/>
      <c r="H25" s="218"/>
      <c r="I25" s="186"/>
      <c r="J25" s="261"/>
      <c r="K25" s="261"/>
      <c r="L25" s="40"/>
    </row>
    <row r="26" spans="1:12" ht="36" customHeight="1" thickBot="1" x14ac:dyDescent="0.25">
      <c r="A26" s="391" t="s">
        <v>145</v>
      </c>
      <c r="B26" s="459"/>
      <c r="C26" s="459"/>
      <c r="D26" s="460"/>
      <c r="E26" s="461"/>
      <c r="F26" s="461"/>
      <c r="G26" s="461"/>
      <c r="H26" s="218"/>
      <c r="I26" s="186"/>
      <c r="J26" s="462"/>
      <c r="K26" s="462"/>
      <c r="L26" s="40"/>
    </row>
    <row r="27" spans="1:12" ht="33" customHeight="1" thickBot="1" x14ac:dyDescent="0.25">
      <c r="A27" s="391" t="s">
        <v>146</v>
      </c>
      <c r="B27" s="459"/>
      <c r="C27" s="459"/>
      <c r="D27" s="460"/>
      <c r="E27" s="461"/>
      <c r="F27" s="461"/>
      <c r="G27" s="461"/>
      <c r="H27" s="218"/>
      <c r="I27" s="186"/>
      <c r="J27" s="462"/>
      <c r="K27" s="462"/>
      <c r="L27" s="40"/>
    </row>
    <row r="28" spans="1:12" ht="24.95" customHeight="1" thickBot="1" x14ac:dyDescent="0.25">
      <c r="A28" s="391" t="s">
        <v>153</v>
      </c>
      <c r="B28" s="459"/>
      <c r="C28" s="459"/>
      <c r="D28" s="460"/>
      <c r="E28" s="461"/>
      <c r="F28" s="461"/>
      <c r="G28" s="461"/>
      <c r="H28" s="218"/>
      <c r="I28" s="186"/>
      <c r="J28" s="462"/>
      <c r="K28" s="462"/>
      <c r="L28" s="40"/>
    </row>
    <row r="29" spans="1:12" ht="24.95" customHeight="1" thickBot="1" x14ac:dyDescent="0.25">
      <c r="A29" s="463" t="s">
        <v>255</v>
      </c>
      <c r="B29" s="464"/>
      <c r="C29" s="459"/>
      <c r="D29" s="460"/>
      <c r="E29" s="461"/>
      <c r="F29" s="461"/>
      <c r="G29" s="461"/>
      <c r="H29" s="218"/>
      <c r="I29" s="186"/>
      <c r="J29" s="462"/>
      <c r="K29" s="462"/>
      <c r="L29" s="40"/>
    </row>
    <row r="30" spans="1:12" ht="24.95" customHeight="1" thickBot="1" x14ac:dyDescent="0.25">
      <c r="A30" s="391" t="s">
        <v>256</v>
      </c>
      <c r="B30" s="459"/>
      <c r="C30" s="459"/>
      <c r="D30" s="460"/>
      <c r="E30" s="461"/>
      <c r="F30" s="461"/>
      <c r="G30" s="461"/>
      <c r="H30" s="218"/>
      <c r="I30" s="186"/>
      <c r="J30" s="462"/>
      <c r="K30" s="462"/>
      <c r="L30" s="40"/>
    </row>
    <row r="31" spans="1:12" ht="24.95" customHeight="1" thickBot="1" x14ac:dyDescent="0.25">
      <c r="A31" s="391" t="s">
        <v>257</v>
      </c>
      <c r="B31" s="459"/>
      <c r="C31" s="459"/>
      <c r="D31" s="460"/>
      <c r="E31" s="461"/>
      <c r="F31" s="461"/>
      <c r="G31" s="461"/>
      <c r="H31" s="218"/>
      <c r="I31" s="186"/>
      <c r="J31" s="462"/>
      <c r="K31" s="462"/>
      <c r="L31" s="40"/>
    </row>
    <row r="32" spans="1:12" ht="40.5" customHeight="1" thickBot="1" x14ac:dyDescent="0.25">
      <c r="A32" s="391" t="s">
        <v>259</v>
      </c>
      <c r="B32" s="459"/>
      <c r="C32" s="459"/>
      <c r="D32" s="460"/>
      <c r="E32" s="461"/>
      <c r="F32" s="461"/>
      <c r="G32" s="461"/>
      <c r="H32" s="218"/>
      <c r="I32" s="186"/>
      <c r="J32" s="462"/>
      <c r="K32" s="462"/>
      <c r="L32" s="40"/>
    </row>
    <row r="33" spans="1:15" ht="40.5" customHeight="1" thickBot="1" x14ac:dyDescent="0.25">
      <c r="A33" s="391" t="s">
        <v>259</v>
      </c>
      <c r="B33" s="459"/>
      <c r="C33" s="459"/>
      <c r="D33" s="460"/>
      <c r="E33" s="461"/>
      <c r="F33" s="461"/>
      <c r="G33" s="461"/>
      <c r="H33" s="218"/>
      <c r="I33" s="186"/>
      <c r="J33" s="462"/>
      <c r="K33" s="462"/>
      <c r="L33" s="40"/>
    </row>
    <row r="34" spans="1:15" ht="26.25" customHeight="1" thickBot="1" x14ac:dyDescent="0.25">
      <c r="A34" s="222" t="s">
        <v>258</v>
      </c>
      <c r="B34" s="256"/>
      <c r="C34" s="256"/>
      <c r="D34" s="257"/>
      <c r="E34" s="258"/>
      <c r="F34" s="258"/>
      <c r="G34" s="258"/>
      <c r="H34" s="218"/>
      <c r="I34" s="186"/>
      <c r="J34" s="264"/>
      <c r="K34" s="264"/>
      <c r="L34" s="40"/>
    </row>
    <row r="35" spans="1:15" ht="26.25" customHeight="1" thickBot="1" x14ac:dyDescent="0.25">
      <c r="A35" s="222"/>
      <c r="B35" s="256"/>
      <c r="C35" s="256"/>
      <c r="D35" s="257"/>
      <c r="E35" s="258"/>
      <c r="F35" s="258"/>
      <c r="G35" s="258"/>
      <c r="H35" s="218"/>
      <c r="I35" s="186"/>
      <c r="J35" s="264"/>
      <c r="K35" s="264"/>
      <c r="L35" s="40"/>
      <c r="O35" s="465"/>
    </row>
    <row r="36" spans="1:15" ht="26.25" customHeight="1" thickBot="1" x14ac:dyDescent="0.25">
      <c r="A36" s="222"/>
      <c r="B36" s="256"/>
      <c r="C36" s="256"/>
      <c r="D36" s="257"/>
      <c r="E36" s="258"/>
      <c r="F36" s="258"/>
      <c r="G36" s="258"/>
      <c r="H36" s="218"/>
      <c r="I36" s="186"/>
      <c r="J36" s="264"/>
      <c r="K36" s="264"/>
      <c r="L36" s="40"/>
      <c r="O36" s="466"/>
    </row>
    <row r="37" spans="1:15" ht="24.75" customHeight="1" thickBot="1" x14ac:dyDescent="0.25">
      <c r="A37" s="222"/>
      <c r="B37" s="256"/>
      <c r="C37" s="256"/>
      <c r="D37" s="257"/>
      <c r="E37" s="258"/>
      <c r="F37" s="258"/>
      <c r="G37" s="258"/>
      <c r="H37" s="218"/>
      <c r="I37" s="186"/>
      <c r="J37" s="264"/>
      <c r="K37" s="264"/>
      <c r="L37" s="40"/>
      <c r="O37" s="466"/>
    </row>
    <row r="38" spans="1:15" ht="24.95" customHeight="1" thickBot="1" x14ac:dyDescent="0.25">
      <c r="A38" s="222"/>
      <c r="B38" s="256"/>
      <c r="C38" s="256"/>
      <c r="D38" s="257"/>
      <c r="E38" s="258"/>
      <c r="F38" s="258"/>
      <c r="G38" s="258"/>
      <c r="H38" s="218"/>
      <c r="I38" s="186"/>
      <c r="J38" s="264"/>
      <c r="K38" s="264"/>
      <c r="L38" s="40"/>
      <c r="O38" s="466"/>
    </row>
    <row r="39" spans="1:15" ht="39.75" customHeight="1" x14ac:dyDescent="0.2">
      <c r="A39" s="469" t="s">
        <v>260</v>
      </c>
      <c r="B39" s="469"/>
      <c r="C39" s="469"/>
      <c r="D39" s="469"/>
      <c r="E39" s="469"/>
      <c r="F39" s="469"/>
      <c r="G39" s="469"/>
      <c r="H39" s="218"/>
      <c r="I39" s="186"/>
      <c r="J39" s="468"/>
      <c r="K39" s="468"/>
      <c r="L39" s="40"/>
      <c r="O39" s="466"/>
    </row>
    <row r="40" spans="1:15" ht="24.95" customHeight="1" thickBot="1" x14ac:dyDescent="0.25">
      <c r="A40" s="216"/>
      <c r="B40" s="226"/>
      <c r="C40" s="226"/>
      <c r="D40" s="186"/>
      <c r="E40" s="186"/>
      <c r="F40" s="186"/>
      <c r="G40" s="186"/>
      <c r="H40" s="42"/>
      <c r="I40" s="186"/>
      <c r="J40" s="186"/>
      <c r="K40" s="186"/>
      <c r="L40" s="40"/>
      <c r="O40" s="466"/>
    </row>
    <row r="41" spans="1:15" ht="62.25" customHeight="1" thickBot="1" x14ac:dyDescent="0.25">
      <c r="A41" s="310" t="s">
        <v>190</v>
      </c>
      <c r="B41" s="311" t="s">
        <v>197</v>
      </c>
      <c r="C41" s="227"/>
      <c r="D41" s="427" t="s">
        <v>155</v>
      </c>
      <c r="E41" s="427"/>
      <c r="F41" s="427"/>
      <c r="G41" s="427"/>
      <c r="H41" s="427"/>
      <c r="I41" s="234"/>
      <c r="J41" s="426" t="s">
        <v>158</v>
      </c>
      <c r="K41" s="426"/>
      <c r="L41" s="40"/>
      <c r="O41" s="466"/>
    </row>
    <row r="42" spans="1:15" ht="38.25" customHeight="1" thickBot="1" x14ac:dyDescent="0.25">
      <c r="A42" s="219" t="s">
        <v>152</v>
      </c>
      <c r="B42" s="219" t="s">
        <v>93</v>
      </c>
      <c r="C42" s="219" t="s">
        <v>150</v>
      </c>
      <c r="D42" s="220" t="s">
        <v>96</v>
      </c>
      <c r="E42" s="220" t="s">
        <v>97</v>
      </c>
      <c r="F42" s="220" t="s">
        <v>98</v>
      </c>
      <c r="G42" s="220" t="s">
        <v>154</v>
      </c>
      <c r="H42" s="220" t="s">
        <v>159</v>
      </c>
      <c r="I42" s="234"/>
      <c r="J42" s="220" t="s">
        <v>157</v>
      </c>
      <c r="K42" s="220" t="s">
        <v>156</v>
      </c>
      <c r="L42" s="40"/>
      <c r="O42" s="467"/>
    </row>
    <row r="43" spans="1:15" ht="33" customHeight="1" x14ac:dyDescent="0.2">
      <c r="A43" s="265" t="s">
        <v>202</v>
      </c>
      <c r="B43" s="266"/>
      <c r="C43" s="266"/>
      <c r="D43" s="267"/>
      <c r="E43" s="267"/>
      <c r="F43" s="268"/>
      <c r="G43" s="268"/>
      <c r="H43" s="268"/>
      <c r="I43" s="234"/>
      <c r="J43" s="268"/>
      <c r="K43" s="268"/>
      <c r="L43" s="40"/>
    </row>
    <row r="44" spans="1:15" ht="33" customHeight="1" x14ac:dyDescent="0.2">
      <c r="A44" s="265" t="s">
        <v>247</v>
      </c>
      <c r="B44" s="458"/>
      <c r="C44" s="266"/>
      <c r="D44" s="267"/>
      <c r="E44" s="267"/>
      <c r="F44" s="268"/>
      <c r="G44" s="268"/>
      <c r="H44" s="268"/>
      <c r="I44" s="234"/>
      <c r="J44" s="268"/>
      <c r="K44" s="268"/>
      <c r="L44" s="40"/>
    </row>
    <row r="45" spans="1:15" s="361" customFormat="1" ht="28.5" customHeight="1" x14ac:dyDescent="0.2">
      <c r="A45" s="356" t="s">
        <v>3</v>
      </c>
      <c r="B45" s="91"/>
      <c r="C45" s="357"/>
      <c r="D45" s="357"/>
      <c r="E45" s="357"/>
      <c r="F45" s="357"/>
      <c r="G45" s="357"/>
      <c r="H45" s="357"/>
      <c r="I45" s="358"/>
      <c r="J45" s="357"/>
      <c r="K45" s="359"/>
      <c r="L45" s="360"/>
    </row>
    <row r="46" spans="1:15" s="361" customFormat="1" ht="28.5" customHeight="1" x14ac:dyDescent="0.2">
      <c r="A46" s="356" t="s">
        <v>231</v>
      </c>
      <c r="B46" s="385"/>
      <c r="C46" s="357"/>
      <c r="D46" s="357"/>
      <c r="E46" s="357"/>
      <c r="F46" s="357"/>
      <c r="G46" s="357"/>
      <c r="H46" s="357"/>
      <c r="I46" s="358"/>
      <c r="J46" s="357"/>
      <c r="K46" s="359"/>
      <c r="L46" s="360"/>
    </row>
    <row r="47" spans="1:15" s="361" customFormat="1" ht="28.5" customHeight="1" x14ac:dyDescent="0.2">
      <c r="A47" s="356" t="s">
        <v>4</v>
      </c>
      <c r="B47" s="91"/>
      <c r="C47" s="357"/>
      <c r="D47" s="357"/>
      <c r="E47" s="357"/>
      <c r="F47" s="357"/>
      <c r="G47" s="357"/>
      <c r="H47" s="357"/>
      <c r="I47" s="358"/>
      <c r="J47" s="357"/>
      <c r="K47" s="359"/>
      <c r="L47" s="360"/>
    </row>
    <row r="48" spans="1:15" s="361" customFormat="1" ht="28.5" customHeight="1" x14ac:dyDescent="0.2">
      <c r="A48" s="356" t="s">
        <v>5</v>
      </c>
      <c r="B48" s="91"/>
      <c r="C48" s="357"/>
      <c r="D48" s="357"/>
      <c r="E48" s="357"/>
      <c r="F48" s="357"/>
      <c r="G48" s="357"/>
      <c r="H48" s="357"/>
      <c r="I48" s="358"/>
      <c r="J48" s="357"/>
      <c r="K48" s="359"/>
      <c r="L48" s="360"/>
    </row>
    <row r="49" spans="1:12" s="361" customFormat="1" ht="28.5" customHeight="1" x14ac:dyDescent="0.2">
      <c r="A49" s="356" t="s">
        <v>6</v>
      </c>
      <c r="B49" s="91"/>
      <c r="C49" s="357"/>
      <c r="D49" s="357"/>
      <c r="E49" s="357"/>
      <c r="F49" s="357"/>
      <c r="G49" s="357"/>
      <c r="H49" s="357"/>
      <c r="I49" s="358"/>
      <c r="J49" s="357"/>
      <c r="K49" s="359"/>
      <c r="L49" s="360"/>
    </row>
    <row r="50" spans="1:12" s="361" customFormat="1" ht="28.5" customHeight="1" x14ac:dyDescent="0.2">
      <c r="A50" s="356" t="s">
        <v>7</v>
      </c>
      <c r="B50" s="91"/>
      <c r="C50" s="357"/>
      <c r="D50" s="357"/>
      <c r="E50" s="357"/>
      <c r="F50" s="357"/>
      <c r="G50" s="357"/>
      <c r="H50" s="357"/>
      <c r="I50" s="358"/>
      <c r="J50" s="357"/>
      <c r="K50" s="359"/>
      <c r="L50" s="360"/>
    </row>
    <row r="51" spans="1:12" s="361" customFormat="1" ht="28.5" customHeight="1" x14ac:dyDescent="0.2">
      <c r="A51" s="356" t="s">
        <v>8</v>
      </c>
      <c r="B51" s="91"/>
      <c r="C51" s="357"/>
      <c r="D51" s="357"/>
      <c r="E51" s="357"/>
      <c r="F51" s="357"/>
      <c r="G51" s="357"/>
      <c r="H51" s="357"/>
      <c r="I51" s="358"/>
      <c r="J51" s="357"/>
      <c r="K51" s="359"/>
      <c r="L51" s="360"/>
    </row>
    <row r="52" spans="1:12" s="361" customFormat="1" ht="28.5" customHeight="1" x14ac:dyDescent="0.2">
      <c r="A52" s="356" t="s">
        <v>9</v>
      </c>
      <c r="B52" s="91"/>
      <c r="C52" s="357"/>
      <c r="D52" s="357"/>
      <c r="E52" s="357"/>
      <c r="F52" s="357"/>
      <c r="G52" s="357"/>
      <c r="H52" s="357"/>
      <c r="I52" s="358"/>
      <c r="J52" s="357"/>
      <c r="K52" s="359"/>
      <c r="L52" s="360"/>
    </row>
    <row r="53" spans="1:12" s="361" customFormat="1" ht="28.5" customHeight="1" x14ac:dyDescent="0.2">
      <c r="A53" s="356" t="s">
        <v>11</v>
      </c>
      <c r="B53" s="91"/>
      <c r="C53" s="357"/>
      <c r="D53" s="357"/>
      <c r="E53" s="357"/>
      <c r="F53" s="357"/>
      <c r="G53" s="357"/>
      <c r="H53" s="357"/>
      <c r="I53" s="358"/>
      <c r="J53" s="357"/>
      <c r="K53" s="359"/>
      <c r="L53" s="360"/>
    </row>
    <row r="54" spans="1:12" s="361" customFormat="1" ht="24.95" customHeight="1" x14ac:dyDescent="0.2">
      <c r="A54" s="362" t="s">
        <v>10</v>
      </c>
      <c r="B54" s="91"/>
      <c r="C54" s="363"/>
      <c r="D54" s="357"/>
      <c r="E54" s="357"/>
      <c r="F54" s="357"/>
      <c r="G54" s="357"/>
      <c r="H54" s="357"/>
      <c r="I54" s="358"/>
      <c r="J54" s="357"/>
      <c r="K54" s="359"/>
      <c r="L54" s="360"/>
    </row>
    <row r="55" spans="1:12" s="361" customFormat="1" ht="24.95" customHeight="1" x14ac:dyDescent="0.2">
      <c r="A55" s="362" t="s">
        <v>12</v>
      </c>
      <c r="B55" s="91"/>
      <c r="C55" s="364"/>
      <c r="D55" s="362"/>
      <c r="E55" s="357"/>
      <c r="F55" s="357"/>
      <c r="G55" s="357"/>
      <c r="H55" s="357"/>
      <c r="I55" s="358"/>
      <c r="J55" s="357"/>
      <c r="K55" s="365"/>
      <c r="L55" s="360"/>
    </row>
    <row r="56" spans="1:12" s="361" customFormat="1" ht="24.95" customHeight="1" x14ac:dyDescent="0.2">
      <c r="A56" s="362" t="s">
        <v>13</v>
      </c>
      <c r="B56" s="91"/>
      <c r="C56" s="364"/>
      <c r="D56" s="362"/>
      <c r="E56" s="357"/>
      <c r="F56" s="357"/>
      <c r="G56" s="357"/>
      <c r="H56" s="357"/>
      <c r="I56" s="358"/>
      <c r="J56" s="357"/>
      <c r="K56" s="365"/>
      <c r="L56" s="360"/>
    </row>
    <row r="57" spans="1:12" s="361" customFormat="1" ht="24.95" customHeight="1" x14ac:dyDescent="0.2">
      <c r="A57" s="362" t="s">
        <v>14</v>
      </c>
      <c r="B57" s="91"/>
      <c r="C57" s="364"/>
      <c r="D57" s="362"/>
      <c r="E57" s="357"/>
      <c r="F57" s="357"/>
      <c r="G57" s="357"/>
      <c r="H57" s="357"/>
      <c r="I57" s="358"/>
      <c r="J57" s="357"/>
      <c r="K57" s="365"/>
      <c r="L57" s="360"/>
    </row>
    <row r="58" spans="1:12" s="361" customFormat="1" ht="24.95" customHeight="1" x14ac:dyDescent="0.2">
      <c r="A58" s="362" t="s">
        <v>15</v>
      </c>
      <c r="B58" s="91"/>
      <c r="C58" s="364"/>
      <c r="D58" s="362"/>
      <c r="E58" s="357"/>
      <c r="F58" s="357"/>
      <c r="G58" s="357"/>
      <c r="H58" s="357"/>
      <c r="I58" s="358"/>
      <c r="J58" s="357"/>
      <c r="K58" s="365"/>
      <c r="L58" s="360"/>
    </row>
    <row r="59" spans="1:12" s="361" customFormat="1" ht="24.95" customHeight="1" x14ac:dyDescent="0.2">
      <c r="A59" s="362" t="s">
        <v>17</v>
      </c>
      <c r="B59" s="91"/>
      <c r="C59" s="364"/>
      <c r="D59" s="362"/>
      <c r="E59" s="357"/>
      <c r="F59" s="357"/>
      <c r="G59" s="357"/>
      <c r="H59" s="357"/>
      <c r="I59" s="358"/>
      <c r="J59" s="357"/>
      <c r="K59" s="365"/>
      <c r="L59" s="360"/>
    </row>
    <row r="60" spans="1:12" s="361" customFormat="1" ht="24.95" customHeight="1" x14ac:dyDescent="0.2">
      <c r="A60" s="362" t="s">
        <v>16</v>
      </c>
      <c r="B60" s="91"/>
      <c r="C60" s="364"/>
      <c r="D60" s="362"/>
      <c r="E60" s="357"/>
      <c r="F60" s="357"/>
      <c r="G60" s="357"/>
      <c r="H60" s="357"/>
      <c r="I60" s="358"/>
      <c r="J60" s="357"/>
      <c r="K60" s="365"/>
      <c r="L60" s="360"/>
    </row>
    <row r="61" spans="1:12" s="361" customFormat="1" ht="24.95" customHeight="1" x14ac:dyDescent="0.2">
      <c r="A61" s="362" t="s">
        <v>18</v>
      </c>
      <c r="B61" s="91"/>
      <c r="C61" s="364"/>
      <c r="D61" s="362"/>
      <c r="E61" s="357"/>
      <c r="F61" s="357"/>
      <c r="G61" s="357"/>
      <c r="H61" s="357"/>
      <c r="I61" s="358"/>
      <c r="J61" s="357"/>
      <c r="K61" s="365"/>
      <c r="L61" s="360"/>
    </row>
    <row r="62" spans="1:12" s="361" customFormat="1" ht="24.95" customHeight="1" x14ac:dyDescent="0.2">
      <c r="A62" s="362" t="s">
        <v>19</v>
      </c>
      <c r="B62" s="91"/>
      <c r="C62" s="364"/>
      <c r="D62" s="362"/>
      <c r="E62" s="357"/>
      <c r="F62" s="357"/>
      <c r="G62" s="357"/>
      <c r="H62" s="357"/>
      <c r="I62" s="358"/>
      <c r="J62" s="357"/>
      <c r="K62" s="365"/>
      <c r="L62" s="360"/>
    </row>
    <row r="63" spans="1:12" ht="24.95" customHeight="1" x14ac:dyDescent="0.2">
      <c r="A63" s="362" t="s">
        <v>20</v>
      </c>
      <c r="B63" s="91"/>
      <c r="C63" s="253"/>
      <c r="D63" s="254"/>
      <c r="E63" s="255"/>
      <c r="F63" s="255"/>
      <c r="G63" s="255"/>
      <c r="H63" s="255"/>
      <c r="I63" s="234"/>
      <c r="J63" s="255"/>
      <c r="K63" s="255"/>
      <c r="L63" s="40"/>
    </row>
    <row r="64" spans="1:12" ht="24.95" customHeight="1" x14ac:dyDescent="0.2">
      <c r="A64" s="362" t="s">
        <v>21</v>
      </c>
      <c r="B64" s="91"/>
      <c r="C64" s="253"/>
      <c r="D64" s="254"/>
      <c r="E64" s="255"/>
      <c r="F64" s="255"/>
      <c r="G64" s="255"/>
      <c r="H64" s="255"/>
      <c r="I64" s="234"/>
      <c r="J64" s="255"/>
      <c r="K64" s="255"/>
      <c r="L64" s="40"/>
    </row>
    <row r="65" spans="1:12" ht="24.95" customHeight="1" x14ac:dyDescent="0.2">
      <c r="A65" s="362" t="s">
        <v>22</v>
      </c>
      <c r="B65" s="91"/>
      <c r="C65" s="253"/>
      <c r="D65" s="254"/>
      <c r="E65" s="255"/>
      <c r="F65" s="255"/>
      <c r="G65" s="255"/>
      <c r="H65" s="255"/>
      <c r="I65" s="234"/>
      <c r="J65" s="255"/>
      <c r="K65" s="255"/>
      <c r="L65" s="40"/>
    </row>
    <row r="66" spans="1:12" ht="24.95" customHeight="1" x14ac:dyDescent="0.2">
      <c r="A66" s="362" t="s">
        <v>208</v>
      </c>
      <c r="B66" s="91"/>
      <c r="C66" s="253"/>
      <c r="D66" s="254"/>
      <c r="E66" s="255"/>
      <c r="F66" s="255"/>
      <c r="G66" s="255"/>
      <c r="H66" s="255"/>
      <c r="I66" s="234"/>
      <c r="J66" s="255"/>
      <c r="K66" s="255"/>
      <c r="L66" s="40"/>
    </row>
    <row r="67" spans="1:12" ht="24.95" customHeight="1" x14ac:dyDescent="0.2">
      <c r="A67" s="362" t="s">
        <v>23</v>
      </c>
      <c r="B67" s="91"/>
      <c r="C67" s="253"/>
      <c r="D67" s="254"/>
      <c r="E67" s="255"/>
      <c r="F67" s="255"/>
      <c r="G67" s="255"/>
      <c r="H67" s="255"/>
      <c r="I67" s="234"/>
      <c r="J67" s="255"/>
      <c r="K67" s="255"/>
      <c r="L67" s="40"/>
    </row>
    <row r="68" spans="1:12" ht="24.95" customHeight="1" x14ac:dyDescent="0.2">
      <c r="A68" s="362" t="s">
        <v>24</v>
      </c>
      <c r="B68" s="91"/>
      <c r="C68" s="253"/>
      <c r="D68" s="254"/>
      <c r="E68" s="255"/>
      <c r="F68" s="255"/>
      <c r="G68" s="255"/>
      <c r="H68" s="255"/>
      <c r="I68" s="234"/>
      <c r="J68" s="255"/>
      <c r="K68" s="255"/>
      <c r="L68" s="40"/>
    </row>
    <row r="69" spans="1:12" ht="24.95" customHeight="1" x14ac:dyDescent="0.2">
      <c r="A69" s="362" t="s">
        <v>25</v>
      </c>
      <c r="B69" s="91"/>
      <c r="C69" s="253"/>
      <c r="D69" s="254"/>
      <c r="E69" s="255"/>
      <c r="F69" s="255"/>
      <c r="G69" s="255"/>
      <c r="H69" s="255"/>
      <c r="I69" s="234"/>
      <c r="J69" s="255"/>
      <c r="K69" s="255"/>
      <c r="L69" s="40"/>
    </row>
    <row r="70" spans="1:12" ht="24.95" customHeight="1" x14ac:dyDescent="0.2">
      <c r="A70" s="362" t="s">
        <v>26</v>
      </c>
      <c r="B70" s="91"/>
      <c r="C70" s="253"/>
      <c r="D70" s="254"/>
      <c r="E70" s="255"/>
      <c r="F70" s="255"/>
      <c r="G70" s="255"/>
      <c r="H70" s="255"/>
      <c r="I70" s="234"/>
      <c r="J70" s="255"/>
      <c r="K70" s="255"/>
      <c r="L70" s="40"/>
    </row>
    <row r="71" spans="1:12" ht="24.95" customHeight="1" x14ac:dyDescent="0.2">
      <c r="A71" s="362" t="s">
        <v>27</v>
      </c>
      <c r="B71" s="91"/>
      <c r="C71" s="253"/>
      <c r="D71" s="254"/>
      <c r="E71" s="255"/>
      <c r="F71" s="255"/>
      <c r="G71" s="255"/>
      <c r="H71" s="255"/>
      <c r="I71" s="234"/>
      <c r="J71" s="255"/>
      <c r="K71" s="255"/>
      <c r="L71" s="40"/>
    </row>
    <row r="72" spans="1:12" ht="24.95" customHeight="1" x14ac:dyDescent="0.2">
      <c r="A72" s="362" t="s">
        <v>28</v>
      </c>
      <c r="B72" s="91"/>
      <c r="C72" s="253"/>
      <c r="D72" s="254"/>
      <c r="E72" s="255"/>
      <c r="F72" s="255"/>
      <c r="G72" s="255"/>
      <c r="H72" s="255"/>
      <c r="I72" s="234"/>
      <c r="J72" s="255"/>
      <c r="K72" s="255"/>
      <c r="L72" s="40"/>
    </row>
    <row r="73" spans="1:12" ht="24.95" customHeight="1" x14ac:dyDescent="0.2">
      <c r="A73" s="362" t="s">
        <v>29</v>
      </c>
      <c r="B73" s="91"/>
      <c r="C73" s="253"/>
      <c r="D73" s="254"/>
      <c r="E73" s="255"/>
      <c r="F73" s="255"/>
      <c r="G73" s="255"/>
      <c r="H73" s="255"/>
      <c r="I73" s="234"/>
      <c r="J73" s="255"/>
      <c r="K73" s="255"/>
      <c r="L73" s="40"/>
    </row>
    <row r="74" spans="1:12" ht="24.95" customHeight="1" x14ac:dyDescent="0.2">
      <c r="A74" s="362" t="s">
        <v>30</v>
      </c>
      <c r="B74" s="91"/>
      <c r="C74" s="253"/>
      <c r="D74" s="254"/>
      <c r="E74" s="255"/>
      <c r="F74" s="255"/>
      <c r="G74" s="255"/>
      <c r="H74" s="255"/>
      <c r="I74" s="234"/>
      <c r="J74" s="255"/>
      <c r="K74" s="255"/>
      <c r="L74" s="40"/>
    </row>
    <row r="75" spans="1:12" ht="24.95" customHeight="1" x14ac:dyDescent="0.2">
      <c r="A75" s="362" t="s">
        <v>31</v>
      </c>
      <c r="B75" s="91"/>
      <c r="C75" s="253"/>
      <c r="D75" s="254"/>
      <c r="E75" s="255"/>
      <c r="F75" s="255"/>
      <c r="G75" s="255"/>
      <c r="H75" s="255"/>
      <c r="I75" s="234"/>
      <c r="J75" s="255"/>
      <c r="K75" s="255"/>
      <c r="L75" s="40"/>
    </row>
    <row r="76" spans="1:12" ht="24.95" customHeight="1" x14ac:dyDescent="0.2">
      <c r="A76" s="362" t="s">
        <v>32</v>
      </c>
      <c r="B76" s="91"/>
      <c r="C76" s="253"/>
      <c r="D76" s="382"/>
      <c r="E76" s="255"/>
      <c r="F76" s="255"/>
      <c r="G76" s="255"/>
      <c r="H76" s="255"/>
      <c r="I76" s="234"/>
      <c r="J76" s="255"/>
      <c r="K76" s="255"/>
      <c r="L76" s="40"/>
    </row>
    <row r="77" spans="1:12" ht="24.95" customHeight="1" x14ac:dyDescent="0.2">
      <c r="A77" s="362" t="s">
        <v>33</v>
      </c>
      <c r="B77" s="91"/>
      <c r="C77" s="253"/>
      <c r="D77" s="382"/>
      <c r="E77" s="255"/>
      <c r="F77" s="255"/>
      <c r="G77" s="255"/>
      <c r="H77" s="255"/>
      <c r="I77" s="234"/>
      <c r="J77" s="255"/>
      <c r="K77" s="255"/>
      <c r="L77" s="40"/>
    </row>
    <row r="78" spans="1:12" ht="24.95" customHeight="1" x14ac:dyDescent="0.2">
      <c r="A78" s="362" t="s">
        <v>34</v>
      </c>
      <c r="B78" s="91"/>
      <c r="C78" s="253"/>
      <c r="D78" s="382"/>
      <c r="E78" s="255"/>
      <c r="F78" s="255"/>
      <c r="G78" s="255"/>
      <c r="H78" s="255"/>
      <c r="I78" s="234"/>
      <c r="J78" s="255"/>
      <c r="K78" s="255"/>
      <c r="L78" s="40"/>
    </row>
    <row r="79" spans="1:12" ht="24.95" customHeight="1" thickBot="1" x14ac:dyDescent="0.25">
      <c r="A79" s="362" t="s">
        <v>35</v>
      </c>
      <c r="B79" s="92"/>
      <c r="C79" s="253"/>
      <c r="D79" s="382"/>
      <c r="E79" s="255"/>
      <c r="F79" s="255"/>
      <c r="G79" s="255"/>
      <c r="H79" s="255"/>
      <c r="I79" s="234"/>
      <c r="J79" s="255"/>
      <c r="K79" s="255"/>
      <c r="L79" s="40"/>
    </row>
    <row r="80" spans="1:12" ht="24.95" customHeight="1" x14ac:dyDescent="0.2">
      <c r="A80" s="254"/>
      <c r="B80" s="253"/>
      <c r="C80" s="253"/>
      <c r="D80" s="254"/>
      <c r="E80" s="255"/>
      <c r="F80" s="255"/>
      <c r="G80" s="255"/>
      <c r="H80" s="255"/>
      <c r="I80" s="234"/>
      <c r="J80" s="255"/>
      <c r="K80" s="255"/>
      <c r="L80" s="40"/>
    </row>
    <row r="81" spans="1:12" ht="24.95" customHeight="1" x14ac:dyDescent="0.2">
      <c r="A81" s="362" t="s">
        <v>223</v>
      </c>
      <c r="B81" s="253"/>
      <c r="C81" s="253"/>
      <c r="D81" s="254"/>
      <c r="E81" s="255"/>
      <c r="F81" s="255"/>
      <c r="G81" s="255" t="s">
        <v>137</v>
      </c>
      <c r="H81" s="255"/>
      <c r="I81" s="234"/>
      <c r="J81" s="255"/>
      <c r="K81" s="255"/>
      <c r="L81" s="40"/>
    </row>
    <row r="82" spans="1:12" ht="24.95" customHeight="1" x14ac:dyDescent="0.2">
      <c r="A82" s="362" t="s">
        <v>46</v>
      </c>
      <c r="B82" s="253"/>
      <c r="C82" s="253"/>
      <c r="D82" s="254"/>
      <c r="E82" s="255"/>
      <c r="F82" s="255"/>
      <c r="G82" s="255" t="s">
        <v>137</v>
      </c>
      <c r="H82" s="255"/>
      <c r="I82" s="234"/>
      <c r="J82" s="255"/>
      <c r="K82" s="255"/>
      <c r="L82" s="40"/>
    </row>
    <row r="83" spans="1:12" ht="24.95" customHeight="1" x14ac:dyDescent="0.2">
      <c r="A83" s="254"/>
      <c r="B83" s="253"/>
      <c r="C83" s="253"/>
      <c r="D83" s="254"/>
      <c r="E83" s="255"/>
      <c r="F83" s="255"/>
      <c r="G83" s="255"/>
      <c r="H83" s="255"/>
      <c r="I83" s="234"/>
      <c r="J83" s="255"/>
      <c r="K83" s="255"/>
      <c r="L83" s="40"/>
    </row>
    <row r="84" spans="1:12" ht="24.95" customHeight="1" x14ac:dyDescent="0.2">
      <c r="A84" s="254"/>
      <c r="B84" s="253"/>
      <c r="C84" s="253"/>
      <c r="D84" s="254"/>
      <c r="E84" s="255"/>
      <c r="F84" s="255"/>
      <c r="G84" s="255"/>
      <c r="H84" s="255"/>
      <c r="I84" s="234"/>
      <c r="J84" s="255"/>
      <c r="K84" s="255"/>
      <c r="L84" s="40"/>
    </row>
    <row r="85" spans="1:12" ht="25.5" customHeight="1" x14ac:dyDescent="0.2">
      <c r="A85" s="254"/>
      <c r="B85" s="253"/>
      <c r="C85" s="253"/>
      <c r="D85" s="254"/>
      <c r="E85" s="255"/>
      <c r="F85" s="255"/>
      <c r="G85" s="255"/>
      <c r="H85" s="255"/>
      <c r="I85" s="234"/>
      <c r="J85" s="255"/>
      <c r="K85" s="255"/>
      <c r="L85" s="40"/>
    </row>
    <row r="86" spans="1:12" ht="24.95" customHeight="1" thickBot="1" x14ac:dyDescent="0.25">
      <c r="A86" s="250"/>
      <c r="B86" s="249"/>
      <c r="C86" s="249"/>
      <c r="D86" s="269"/>
      <c r="E86" s="269"/>
      <c r="F86" s="269"/>
      <c r="G86" s="269"/>
      <c r="H86" s="269"/>
      <c r="I86" s="234"/>
      <c r="J86" s="269"/>
      <c r="K86" s="269"/>
      <c r="L86" s="40"/>
    </row>
    <row r="87" spans="1:12" x14ac:dyDescent="0.2">
      <c r="A87" s="422" t="s">
        <v>213</v>
      </c>
      <c r="B87" s="422"/>
      <c r="C87" s="422"/>
      <c r="D87" s="422"/>
      <c r="E87" s="422"/>
      <c r="F87" s="422"/>
      <c r="G87" s="422"/>
      <c r="H87" s="422"/>
      <c r="I87" s="186"/>
      <c r="J87" s="42"/>
      <c r="K87" s="42"/>
      <c r="L87" s="40"/>
    </row>
    <row r="88" spans="1:12" x14ac:dyDescent="0.2">
      <c r="A88" s="211"/>
      <c r="B88" s="42"/>
      <c r="C88" s="42"/>
      <c r="D88" s="42"/>
      <c r="E88" s="42"/>
      <c r="F88" s="42"/>
      <c r="G88" s="42"/>
      <c r="H88" s="42"/>
      <c r="I88" s="186"/>
      <c r="J88" s="42"/>
      <c r="K88" s="42"/>
      <c r="L88" s="40"/>
    </row>
    <row r="89" spans="1:12" x14ac:dyDescent="0.2">
      <c r="A89" s="2"/>
      <c r="B89" s="42"/>
      <c r="C89" s="42"/>
      <c r="D89" s="42"/>
      <c r="E89" s="42"/>
      <c r="F89" s="42"/>
      <c r="G89" s="42"/>
      <c r="H89" s="42"/>
      <c r="I89" s="186"/>
      <c r="J89" s="42"/>
      <c r="K89" s="42"/>
      <c r="L89" s="40"/>
    </row>
    <row r="90" spans="1:12" x14ac:dyDescent="0.2">
      <c r="A90" s="270" t="s">
        <v>91</v>
      </c>
      <c r="B90" s="271"/>
      <c r="C90" s="42"/>
      <c r="D90" s="42"/>
      <c r="E90" s="42"/>
      <c r="F90" s="42"/>
      <c r="G90" s="42"/>
      <c r="H90" s="42"/>
      <c r="I90" s="186"/>
      <c r="J90" s="42"/>
      <c r="K90" s="42"/>
      <c r="L90" s="40"/>
    </row>
    <row r="91" spans="1:12" x14ac:dyDescent="0.2">
      <c r="A91" s="270" t="s">
        <v>94</v>
      </c>
      <c r="B91" s="271"/>
      <c r="C91" s="42"/>
      <c r="D91" s="42"/>
      <c r="E91" s="42"/>
      <c r="F91" s="42"/>
      <c r="G91" s="42"/>
      <c r="H91" s="42"/>
      <c r="I91" s="186"/>
      <c r="J91" s="42"/>
      <c r="K91" s="42"/>
      <c r="L91" s="40"/>
    </row>
    <row r="92" spans="1:12" x14ac:dyDescent="0.2">
      <c r="A92" s="42"/>
      <c r="B92" s="42"/>
      <c r="C92" s="42"/>
      <c r="D92" s="42"/>
      <c r="E92" s="42"/>
      <c r="F92" s="42"/>
      <c r="G92" s="42"/>
      <c r="H92" s="42"/>
      <c r="I92" s="186"/>
      <c r="J92" s="42"/>
      <c r="K92" s="42"/>
      <c r="L92" s="40"/>
    </row>
    <row r="93" spans="1:12" x14ac:dyDescent="0.2">
      <c r="A93" s="149"/>
      <c r="B93" s="149"/>
      <c r="C93" s="149"/>
      <c r="D93" s="149"/>
      <c r="E93" s="149"/>
      <c r="F93" s="149"/>
      <c r="G93" s="149"/>
      <c r="H93" s="149"/>
      <c r="I93" s="235"/>
      <c r="J93" s="149"/>
      <c r="K93" s="149"/>
    </row>
  </sheetData>
  <mergeCells count="13">
    <mergeCell ref="A87:H87"/>
    <mergeCell ref="A3:K3"/>
    <mergeCell ref="J15:K15"/>
    <mergeCell ref="J41:K41"/>
    <mergeCell ref="D41:H41"/>
    <mergeCell ref="D15:G15"/>
    <mergeCell ref="A6:F6"/>
    <mergeCell ref="A21:A23"/>
    <mergeCell ref="A24:A25"/>
    <mergeCell ref="A4:E4"/>
    <mergeCell ref="A17:A18"/>
    <mergeCell ref="A29:B29"/>
    <mergeCell ref="A39:G39"/>
  </mergeCells>
  <pageMargins left="0.78740157480314965" right="0.11811023622047245" top="0.74803149606299213" bottom="0.74803149606299213" header="0.31496062992125984" footer="0.31496062992125984"/>
  <pageSetup paperSize="9" scale="7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O93"/>
  <sheetViews>
    <sheetView zoomScale="80" zoomScaleNormal="80" workbookViewId="0">
      <selection activeCell="B43" sqref="B43"/>
    </sheetView>
  </sheetViews>
  <sheetFormatPr baseColWidth="10" defaultColWidth="11.42578125" defaultRowHeight="12.75" x14ac:dyDescent="0.2"/>
  <cols>
    <col min="1" max="1" width="25.85546875" style="148" customWidth="1"/>
    <col min="2" max="2" width="54.140625" style="148" customWidth="1"/>
    <col min="3" max="3" width="20.5703125" style="148" customWidth="1"/>
    <col min="4" max="6" width="10.85546875" style="148" customWidth="1"/>
    <col min="7" max="7" width="12.42578125" style="148" customWidth="1"/>
    <col min="8" max="8" width="12.140625" style="148" customWidth="1"/>
    <col min="9" max="9" width="1.85546875" style="228" customWidth="1"/>
    <col min="10" max="10" width="11.5703125" style="148" customWidth="1"/>
    <col min="11" max="11" width="16" style="148" customWidth="1"/>
    <col min="12" max="16384" width="11.42578125" style="148"/>
  </cols>
  <sheetData>
    <row r="1" spans="1:12" ht="18" x14ac:dyDescent="0.2">
      <c r="A1" s="208"/>
      <c r="B1" s="212" t="s">
        <v>235</v>
      </c>
      <c r="C1" s="208"/>
      <c r="D1" s="208"/>
      <c r="E1" s="208"/>
      <c r="F1" s="42"/>
      <c r="G1" s="42"/>
      <c r="H1" s="42"/>
      <c r="I1" s="186"/>
      <c r="J1" s="42"/>
      <c r="K1" s="42"/>
      <c r="L1" s="40"/>
    </row>
    <row r="2" spans="1:12" x14ac:dyDescent="0.2">
      <c r="A2" s="24"/>
      <c r="B2" s="42"/>
      <c r="C2" s="42"/>
      <c r="D2" s="42"/>
      <c r="E2" s="42"/>
      <c r="F2" s="42"/>
      <c r="G2" s="42"/>
      <c r="H2" s="42"/>
      <c r="I2" s="186"/>
      <c r="J2" s="42"/>
      <c r="K2" s="42"/>
      <c r="L2" s="40"/>
    </row>
    <row r="3" spans="1:12" ht="39.75" customHeight="1" x14ac:dyDescent="0.2">
      <c r="A3" s="423" t="s">
        <v>92</v>
      </c>
      <c r="B3" s="423"/>
      <c r="C3" s="423"/>
      <c r="D3" s="423"/>
      <c r="E3" s="423"/>
      <c r="F3" s="423"/>
      <c r="G3" s="423"/>
      <c r="H3" s="423"/>
      <c r="I3" s="423"/>
      <c r="J3" s="423"/>
      <c r="K3" s="423"/>
      <c r="L3" s="40"/>
    </row>
    <row r="4" spans="1:12" ht="16.5" customHeight="1" x14ac:dyDescent="0.2">
      <c r="A4" s="435" t="s">
        <v>246</v>
      </c>
      <c r="B4" s="435"/>
      <c r="C4" s="435"/>
      <c r="D4" s="435"/>
      <c r="E4" s="435"/>
      <c r="F4" s="213"/>
      <c r="G4" s="213"/>
      <c r="H4" s="42"/>
      <c r="I4" s="186"/>
      <c r="J4" s="42"/>
      <c r="K4" s="42"/>
      <c r="L4" s="40"/>
    </row>
    <row r="5" spans="1:12" ht="16.5" customHeight="1" x14ac:dyDescent="0.2">
      <c r="A5" s="347"/>
      <c r="B5" s="347"/>
      <c r="C5" s="347"/>
      <c r="D5" s="347"/>
      <c r="E5" s="347"/>
      <c r="F5" s="213"/>
      <c r="G5" s="213"/>
      <c r="H5" s="42"/>
      <c r="I5" s="186"/>
      <c r="J5" s="42"/>
      <c r="K5" s="42"/>
      <c r="L5" s="40"/>
    </row>
    <row r="6" spans="1:12" ht="15.75" x14ac:dyDescent="0.2">
      <c r="A6" s="437" t="s">
        <v>214</v>
      </c>
      <c r="B6" s="437"/>
      <c r="C6" s="437"/>
      <c r="D6" s="437"/>
      <c r="E6" s="437"/>
      <c r="F6" s="42"/>
      <c r="G6" s="42"/>
      <c r="H6" s="42"/>
      <c r="I6" s="186"/>
      <c r="J6" s="42"/>
      <c r="K6" s="42"/>
      <c r="L6" s="40"/>
    </row>
    <row r="7" spans="1:12" ht="20.25" customHeight="1" x14ac:dyDescent="0.2">
      <c r="A7" s="431" t="s">
        <v>187</v>
      </c>
      <c r="B7" s="431"/>
      <c r="C7" s="431"/>
      <c r="D7" s="431"/>
      <c r="E7" s="431"/>
      <c r="F7" s="431"/>
      <c r="G7" s="42"/>
      <c r="H7" s="42"/>
      <c r="I7" s="186"/>
      <c r="J7" s="42"/>
      <c r="K7" s="42"/>
      <c r="L7" s="40"/>
    </row>
    <row r="8" spans="1:12" ht="13.5" thickBot="1" x14ac:dyDescent="0.25">
      <c r="A8" s="209"/>
      <c r="B8" s="42"/>
      <c r="C8" s="42"/>
      <c r="D8" s="42"/>
      <c r="E8" s="42"/>
      <c r="F8" s="42"/>
      <c r="G8" s="42"/>
      <c r="H8" s="42"/>
      <c r="I8" s="186"/>
      <c r="J8" s="42"/>
      <c r="K8" s="42"/>
      <c r="L8" s="40"/>
    </row>
    <row r="9" spans="1:12" ht="28.5" customHeight="1" x14ac:dyDescent="0.2">
      <c r="A9" s="223" t="s">
        <v>149</v>
      </c>
      <c r="B9" s="214" t="s">
        <v>130</v>
      </c>
      <c r="C9" s="214" t="s">
        <v>131</v>
      </c>
      <c r="D9" s="210"/>
      <c r="E9" s="210"/>
      <c r="F9" s="42"/>
      <c r="G9" s="42"/>
      <c r="H9" s="42"/>
      <c r="I9" s="186"/>
      <c r="J9" s="42"/>
      <c r="K9" s="42"/>
      <c r="L9" s="40"/>
    </row>
    <row r="10" spans="1:12" ht="36.75" customHeight="1" x14ac:dyDescent="0.2">
      <c r="A10" s="236"/>
      <c r="B10" s="237"/>
      <c r="C10" s="238"/>
      <c r="D10" s="210"/>
      <c r="E10" s="210"/>
      <c r="F10" s="42"/>
      <c r="G10" s="42"/>
      <c r="H10" s="42"/>
      <c r="I10" s="186"/>
      <c r="J10" s="42"/>
      <c r="K10" s="42"/>
      <c r="L10" s="40"/>
    </row>
    <row r="11" spans="1:12" ht="50.45" customHeight="1" x14ac:dyDescent="0.2">
      <c r="A11" s="224" t="s">
        <v>188</v>
      </c>
      <c r="B11" s="215" t="s">
        <v>130</v>
      </c>
      <c r="C11" s="215" t="s">
        <v>131</v>
      </c>
      <c r="D11" s="210"/>
      <c r="E11" s="210"/>
      <c r="F11" s="42"/>
      <c r="G11" s="42"/>
      <c r="H11" s="42"/>
      <c r="I11" s="186"/>
      <c r="J11" s="42"/>
      <c r="K11" s="42"/>
      <c r="L11" s="40"/>
    </row>
    <row r="12" spans="1:12" ht="30.95" customHeight="1" x14ac:dyDescent="0.2">
      <c r="A12" s="239"/>
      <c r="B12" s="240"/>
      <c r="C12" s="240"/>
      <c r="D12" s="210"/>
      <c r="E12" s="210"/>
      <c r="F12" s="42"/>
      <c r="G12" s="42"/>
      <c r="H12" s="42"/>
      <c r="I12" s="186"/>
      <c r="J12" s="42"/>
      <c r="K12" s="42"/>
      <c r="L12" s="40"/>
    </row>
    <row r="13" spans="1:12" ht="49.5" customHeight="1" x14ac:dyDescent="0.2">
      <c r="A13" s="225" t="s">
        <v>132</v>
      </c>
      <c r="B13" s="215" t="s">
        <v>130</v>
      </c>
      <c r="C13" s="215" t="s">
        <v>131</v>
      </c>
      <c r="D13" s="210"/>
      <c r="E13" s="210"/>
      <c r="F13" s="42"/>
      <c r="G13" s="42"/>
      <c r="H13" s="42"/>
      <c r="I13" s="186"/>
      <c r="J13" s="42"/>
      <c r="K13" s="42"/>
      <c r="L13" s="40"/>
    </row>
    <row r="14" spans="1:12" ht="34.5" customHeight="1" thickBot="1" x14ac:dyDescent="0.25">
      <c r="A14" s="241"/>
      <c r="B14" s="242"/>
      <c r="C14" s="243"/>
      <c r="D14" s="210"/>
      <c r="E14" s="210"/>
      <c r="F14" s="42"/>
      <c r="G14" s="42"/>
      <c r="H14" s="42"/>
      <c r="I14" s="186"/>
      <c r="J14" s="42"/>
      <c r="K14" s="42"/>
      <c r="L14" s="40"/>
    </row>
    <row r="15" spans="1:12" ht="15" customHeight="1" thickBot="1" x14ac:dyDescent="0.25">
      <c r="A15" s="216"/>
      <c r="B15" s="217"/>
      <c r="C15" s="218"/>
      <c r="D15" s="210"/>
      <c r="E15" s="210"/>
      <c r="F15" s="42"/>
      <c r="G15" s="42"/>
      <c r="H15" s="42"/>
      <c r="I15" s="186"/>
      <c r="J15" s="42"/>
      <c r="K15" s="42"/>
      <c r="L15" s="40"/>
    </row>
    <row r="16" spans="1:12" ht="47.25" customHeight="1" thickBot="1" x14ac:dyDescent="0.25">
      <c r="A16" s="310" t="s">
        <v>189</v>
      </c>
      <c r="B16" s="229"/>
      <c r="C16" s="230"/>
      <c r="D16" s="428" t="s">
        <v>155</v>
      </c>
      <c r="E16" s="429"/>
      <c r="F16" s="429"/>
      <c r="G16" s="430"/>
      <c r="H16" s="231"/>
      <c r="I16" s="186"/>
      <c r="J16" s="424" t="s">
        <v>158</v>
      </c>
      <c r="K16" s="425"/>
      <c r="L16" s="40"/>
    </row>
    <row r="17" spans="1:12" ht="43.5" customHeight="1" thickBot="1" x14ac:dyDescent="0.25">
      <c r="A17" s="219" t="s">
        <v>151</v>
      </c>
      <c r="B17" s="219" t="s">
        <v>93</v>
      </c>
      <c r="C17" s="219" t="s">
        <v>150</v>
      </c>
      <c r="D17" s="220" t="s">
        <v>96</v>
      </c>
      <c r="E17" s="220" t="s">
        <v>97</v>
      </c>
      <c r="F17" s="220" t="s">
        <v>98</v>
      </c>
      <c r="G17" s="220" t="s">
        <v>154</v>
      </c>
      <c r="H17" s="232"/>
      <c r="I17" s="233"/>
      <c r="J17" s="221" t="s">
        <v>157</v>
      </c>
      <c r="K17" s="221" t="s">
        <v>156</v>
      </c>
      <c r="L17" s="40"/>
    </row>
    <row r="18" spans="1:12" ht="24" customHeight="1" x14ac:dyDescent="0.2">
      <c r="A18" s="432" t="s">
        <v>212</v>
      </c>
      <c r="B18" s="244"/>
      <c r="C18" s="244"/>
      <c r="D18" s="245"/>
      <c r="E18" s="245"/>
      <c r="F18" s="246"/>
      <c r="G18" s="246"/>
      <c r="H18" s="186"/>
      <c r="I18" s="186"/>
      <c r="J18" s="259"/>
      <c r="K18" s="259"/>
      <c r="L18" s="40"/>
    </row>
    <row r="19" spans="1:12" ht="24.95" customHeight="1" x14ac:dyDescent="0.2">
      <c r="A19" s="436"/>
      <c r="B19" s="247"/>
      <c r="C19" s="247"/>
      <c r="D19" s="247"/>
      <c r="E19" s="247"/>
      <c r="F19" s="247"/>
      <c r="G19" s="247"/>
      <c r="H19" s="186"/>
      <c r="I19" s="186"/>
      <c r="J19" s="260"/>
      <c r="K19" s="260"/>
      <c r="L19" s="40"/>
    </row>
    <row r="20" spans="1:12" ht="24.95" customHeight="1" x14ac:dyDescent="0.2">
      <c r="A20" s="354" t="s">
        <v>16</v>
      </c>
      <c r="B20" s="248"/>
      <c r="C20" s="248"/>
      <c r="D20" s="247"/>
      <c r="E20" s="247"/>
      <c r="F20" s="247"/>
      <c r="G20" s="247"/>
      <c r="H20" s="186"/>
      <c r="I20" s="186"/>
      <c r="J20" s="260"/>
      <c r="K20" s="260"/>
      <c r="L20" s="40"/>
    </row>
    <row r="21" spans="1:12" ht="24.95" customHeight="1" thickBot="1" x14ac:dyDescent="0.25">
      <c r="A21" s="355"/>
      <c r="B21" s="249"/>
      <c r="C21" s="249"/>
      <c r="D21" s="250"/>
      <c r="E21" s="251"/>
      <c r="F21" s="251"/>
      <c r="G21" s="251"/>
      <c r="H21" s="218"/>
      <c r="I21" s="186"/>
      <c r="J21" s="261"/>
      <c r="K21" s="261"/>
      <c r="L21" s="40"/>
    </row>
    <row r="22" spans="1:12" ht="24.95" customHeight="1" x14ac:dyDescent="0.2">
      <c r="A22" s="432" t="s">
        <v>136</v>
      </c>
      <c r="B22" s="244"/>
      <c r="C22" s="244"/>
      <c r="D22" s="252"/>
      <c r="E22" s="245"/>
      <c r="F22" s="245"/>
      <c r="G22" s="245"/>
      <c r="H22" s="218"/>
      <c r="I22" s="186"/>
      <c r="J22" s="262"/>
      <c r="K22" s="262"/>
      <c r="L22" s="40"/>
    </row>
    <row r="23" spans="1:12" ht="24.95" customHeight="1" x14ac:dyDescent="0.2">
      <c r="A23" s="433"/>
      <c r="B23" s="253"/>
      <c r="C23" s="253"/>
      <c r="D23" s="254"/>
      <c r="E23" s="255"/>
      <c r="F23" s="255"/>
      <c r="G23" s="255"/>
      <c r="H23" s="218"/>
      <c r="I23" s="186"/>
      <c r="J23" s="263"/>
      <c r="K23" s="263"/>
      <c r="L23" s="40"/>
    </row>
    <row r="24" spans="1:12" ht="24.95" customHeight="1" thickBot="1" x14ac:dyDescent="0.25">
      <c r="A24" s="434"/>
      <c r="B24" s="249"/>
      <c r="C24" s="249"/>
      <c r="D24" s="250"/>
      <c r="E24" s="251"/>
      <c r="F24" s="251"/>
      <c r="G24" s="251"/>
      <c r="H24" s="218"/>
      <c r="I24" s="186"/>
      <c r="J24" s="261"/>
      <c r="K24" s="261"/>
      <c r="L24" s="40"/>
    </row>
    <row r="25" spans="1:12" ht="24.95" customHeight="1" x14ac:dyDescent="0.2">
      <c r="A25" s="432" t="s">
        <v>2</v>
      </c>
      <c r="B25" s="244"/>
      <c r="C25" s="244"/>
      <c r="D25" s="252"/>
      <c r="E25" s="245"/>
      <c r="F25" s="245"/>
      <c r="G25" s="245"/>
      <c r="H25" s="218"/>
      <c r="I25" s="186"/>
      <c r="J25" s="262"/>
      <c r="K25" s="262"/>
      <c r="L25" s="40"/>
    </row>
    <row r="26" spans="1:12" ht="24.95" customHeight="1" thickBot="1" x14ac:dyDescent="0.25">
      <c r="A26" s="434"/>
      <c r="B26" s="249"/>
      <c r="C26" s="249"/>
      <c r="D26" s="250"/>
      <c r="E26" s="251"/>
      <c r="F26" s="251"/>
      <c r="G26" s="251"/>
      <c r="H26" s="218"/>
      <c r="I26" s="186"/>
      <c r="J26" s="261"/>
      <c r="K26" s="261"/>
      <c r="L26" s="40"/>
    </row>
    <row r="27" spans="1:12" ht="24.95" customHeight="1" thickBot="1" x14ac:dyDescent="0.25">
      <c r="A27" s="391" t="s">
        <v>145</v>
      </c>
      <c r="B27" s="459"/>
      <c r="C27" s="459"/>
      <c r="D27" s="460"/>
      <c r="E27" s="461"/>
      <c r="F27" s="461"/>
      <c r="G27" s="461"/>
      <c r="H27" s="218"/>
      <c r="I27" s="186"/>
      <c r="J27" s="462"/>
      <c r="K27" s="462"/>
      <c r="L27" s="40"/>
    </row>
    <row r="28" spans="1:12" ht="24.95" customHeight="1" thickBot="1" x14ac:dyDescent="0.25">
      <c r="A28" s="391" t="s">
        <v>146</v>
      </c>
      <c r="B28" s="459"/>
      <c r="C28" s="459"/>
      <c r="D28" s="460"/>
      <c r="E28" s="461"/>
      <c r="F28" s="461"/>
      <c r="G28" s="461"/>
      <c r="H28" s="218"/>
      <c r="I28" s="186"/>
      <c r="J28" s="462"/>
      <c r="K28" s="462"/>
      <c r="L28" s="40"/>
    </row>
    <row r="29" spans="1:12" ht="24.95" customHeight="1" thickBot="1" x14ac:dyDescent="0.25">
      <c r="A29" s="391" t="s">
        <v>153</v>
      </c>
      <c r="B29" s="459"/>
      <c r="C29" s="459"/>
      <c r="D29" s="460"/>
      <c r="E29" s="461"/>
      <c r="F29" s="461"/>
      <c r="G29" s="461"/>
      <c r="H29" s="218"/>
      <c r="I29" s="186"/>
      <c r="J29" s="462"/>
      <c r="K29" s="462"/>
      <c r="L29" s="40"/>
    </row>
    <row r="30" spans="1:12" ht="24.95" customHeight="1" thickBot="1" x14ac:dyDescent="0.25">
      <c r="A30" s="463" t="s">
        <v>255</v>
      </c>
      <c r="B30" s="464"/>
      <c r="C30" s="459"/>
      <c r="D30" s="460"/>
      <c r="E30" s="461"/>
      <c r="F30" s="461"/>
      <c r="G30" s="461"/>
      <c r="H30" s="218"/>
      <c r="I30" s="186"/>
      <c r="J30" s="462"/>
      <c r="K30" s="462"/>
      <c r="L30" s="40"/>
    </row>
    <row r="31" spans="1:12" ht="24.95" customHeight="1" thickBot="1" x14ac:dyDescent="0.25">
      <c r="A31" s="391" t="s">
        <v>256</v>
      </c>
      <c r="B31" s="459"/>
      <c r="C31" s="459"/>
      <c r="D31" s="460"/>
      <c r="E31" s="461"/>
      <c r="F31" s="461"/>
      <c r="G31" s="461"/>
      <c r="H31" s="218"/>
      <c r="I31" s="186"/>
      <c r="J31" s="462"/>
      <c r="K31" s="462"/>
      <c r="L31" s="40"/>
    </row>
    <row r="32" spans="1:12" ht="24.95" customHeight="1" thickBot="1" x14ac:dyDescent="0.25">
      <c r="A32" s="391" t="s">
        <v>257</v>
      </c>
      <c r="B32" s="459"/>
      <c r="C32" s="459"/>
      <c r="D32" s="460"/>
      <c r="E32" s="461"/>
      <c r="F32" s="461"/>
      <c r="G32" s="461"/>
      <c r="H32" s="218"/>
      <c r="I32" s="186"/>
      <c r="J32" s="462"/>
      <c r="K32" s="462"/>
      <c r="L32" s="40"/>
    </row>
    <row r="33" spans="1:15" ht="39" customHeight="1" thickBot="1" x14ac:dyDescent="0.25">
      <c r="A33" s="391" t="s">
        <v>259</v>
      </c>
      <c r="B33" s="459"/>
      <c r="C33" s="459"/>
      <c r="D33" s="460"/>
      <c r="E33" s="461"/>
      <c r="F33" s="461"/>
      <c r="G33" s="461"/>
      <c r="H33" s="218"/>
      <c r="I33" s="186"/>
      <c r="J33" s="462"/>
      <c r="K33" s="462"/>
      <c r="L33" s="40"/>
    </row>
    <row r="34" spans="1:15" ht="40.5" customHeight="1" thickBot="1" x14ac:dyDescent="0.25">
      <c r="A34" s="391" t="s">
        <v>259</v>
      </c>
      <c r="B34" s="459"/>
      <c r="C34" s="459"/>
      <c r="D34" s="460"/>
      <c r="E34" s="461"/>
      <c r="F34" s="461"/>
      <c r="G34" s="461"/>
      <c r="H34" s="218"/>
      <c r="I34" s="186"/>
      <c r="J34" s="462"/>
      <c r="K34" s="462"/>
      <c r="L34" s="40"/>
    </row>
    <row r="35" spans="1:15" ht="34.5" customHeight="1" thickBot="1" x14ac:dyDescent="0.25">
      <c r="A35" s="222" t="s">
        <v>258</v>
      </c>
      <c r="B35" s="256"/>
      <c r="C35" s="256"/>
      <c r="D35" s="257"/>
      <c r="E35" s="258"/>
      <c r="F35" s="258"/>
      <c r="G35" s="258"/>
      <c r="H35" s="218"/>
      <c r="I35" s="186"/>
      <c r="J35" s="264"/>
      <c r="K35" s="264"/>
      <c r="L35" s="40"/>
    </row>
    <row r="36" spans="1:15" ht="34.5" customHeight="1" thickBot="1" x14ac:dyDescent="0.25">
      <c r="A36" s="222"/>
      <c r="B36" s="256"/>
      <c r="C36" s="256"/>
      <c r="D36" s="257"/>
      <c r="E36" s="258"/>
      <c r="F36" s="258"/>
      <c r="G36" s="258"/>
      <c r="H36" s="218"/>
      <c r="I36" s="186"/>
      <c r="J36" s="264"/>
      <c r="K36" s="264"/>
      <c r="L36" s="40"/>
    </row>
    <row r="37" spans="1:15" ht="34.5" customHeight="1" thickBot="1" x14ac:dyDescent="0.25">
      <c r="A37" s="222"/>
      <c r="B37" s="256"/>
      <c r="C37" s="256"/>
      <c r="D37" s="257"/>
      <c r="E37" s="258"/>
      <c r="F37" s="258"/>
      <c r="G37" s="258"/>
      <c r="H37" s="218"/>
      <c r="I37" s="186"/>
      <c r="J37" s="264"/>
      <c r="K37" s="264"/>
      <c r="L37" s="40"/>
    </row>
    <row r="38" spans="1:15" ht="30.75" customHeight="1" thickBot="1" x14ac:dyDescent="0.25">
      <c r="A38" s="222"/>
      <c r="B38" s="256"/>
      <c r="C38" s="256"/>
      <c r="D38" s="257"/>
      <c r="E38" s="258"/>
      <c r="F38" s="258"/>
      <c r="G38" s="258"/>
      <c r="H38" s="218"/>
      <c r="I38" s="186"/>
      <c r="J38" s="264"/>
      <c r="K38" s="264"/>
      <c r="L38" s="40"/>
    </row>
    <row r="39" spans="1:15" ht="24.95" customHeight="1" thickBot="1" x14ac:dyDescent="0.25">
      <c r="A39" s="222"/>
      <c r="B39" s="256"/>
      <c r="C39" s="256"/>
      <c r="D39" s="257"/>
      <c r="E39" s="258"/>
      <c r="F39" s="258"/>
      <c r="G39" s="258"/>
      <c r="H39" s="218"/>
      <c r="I39" s="186"/>
      <c r="J39" s="264"/>
      <c r="K39" s="264"/>
      <c r="L39" s="40"/>
    </row>
    <row r="40" spans="1:15" ht="39.75" customHeight="1" x14ac:dyDescent="0.2">
      <c r="A40" s="469" t="s">
        <v>260</v>
      </c>
      <c r="B40" s="469"/>
      <c r="C40" s="469"/>
      <c r="D40" s="469"/>
      <c r="E40" s="469"/>
      <c r="F40" s="469"/>
      <c r="G40" s="469"/>
      <c r="H40" s="218"/>
      <c r="I40" s="186"/>
      <c r="J40" s="468"/>
      <c r="K40" s="468"/>
      <c r="L40" s="40"/>
      <c r="O40" s="466"/>
    </row>
    <row r="41" spans="1:15" ht="24.95" customHeight="1" thickBot="1" x14ac:dyDescent="0.25">
      <c r="A41" s="216"/>
      <c r="B41" s="226"/>
      <c r="C41" s="226"/>
      <c r="D41" s="186"/>
      <c r="E41" s="186"/>
      <c r="F41" s="186"/>
      <c r="G41" s="186"/>
      <c r="H41" s="42"/>
      <c r="I41" s="186"/>
      <c r="J41" s="186"/>
      <c r="K41" s="186"/>
      <c r="L41" s="40"/>
    </row>
    <row r="42" spans="1:15" ht="62.25" customHeight="1" thickBot="1" x14ac:dyDescent="0.25">
      <c r="A42" s="310" t="s">
        <v>190</v>
      </c>
      <c r="B42" s="311" t="s">
        <v>197</v>
      </c>
      <c r="C42" s="227"/>
      <c r="D42" s="427" t="s">
        <v>155</v>
      </c>
      <c r="E42" s="427"/>
      <c r="F42" s="427"/>
      <c r="G42" s="427"/>
      <c r="H42" s="427"/>
      <c r="I42" s="234"/>
      <c r="J42" s="426" t="s">
        <v>158</v>
      </c>
      <c r="K42" s="426"/>
      <c r="L42" s="40"/>
    </row>
    <row r="43" spans="1:15" ht="38.25" customHeight="1" thickBot="1" x14ac:dyDescent="0.25">
      <c r="A43" s="219" t="s">
        <v>152</v>
      </c>
      <c r="B43" s="219" t="s">
        <v>93</v>
      </c>
      <c r="C43" s="219" t="s">
        <v>150</v>
      </c>
      <c r="D43" s="220" t="s">
        <v>96</v>
      </c>
      <c r="E43" s="220" t="s">
        <v>97</v>
      </c>
      <c r="F43" s="220" t="s">
        <v>98</v>
      </c>
      <c r="G43" s="220" t="s">
        <v>154</v>
      </c>
      <c r="H43" s="220" t="s">
        <v>159</v>
      </c>
      <c r="I43" s="234"/>
      <c r="J43" s="220" t="s">
        <v>157</v>
      </c>
      <c r="K43" s="220" t="s">
        <v>156</v>
      </c>
      <c r="L43" s="40"/>
    </row>
    <row r="44" spans="1:15" ht="33" customHeight="1" x14ac:dyDescent="0.2">
      <c r="A44" s="265" t="s">
        <v>202</v>
      </c>
      <c r="B44" s="266"/>
      <c r="C44" s="266"/>
      <c r="D44" s="267"/>
      <c r="E44" s="267"/>
      <c r="F44" s="268"/>
      <c r="G44" s="268"/>
      <c r="H44" s="268"/>
      <c r="I44" s="234"/>
      <c r="J44" s="268"/>
      <c r="K44" s="268"/>
      <c r="L44" s="40"/>
    </row>
    <row r="45" spans="1:15" ht="33" customHeight="1" x14ac:dyDescent="0.2">
      <c r="A45" s="265" t="s">
        <v>247</v>
      </c>
      <c r="B45" s="266"/>
      <c r="C45" s="266"/>
      <c r="D45" s="267"/>
      <c r="E45" s="267"/>
      <c r="F45" s="268"/>
      <c r="G45" s="268"/>
      <c r="H45" s="268"/>
      <c r="I45" s="234"/>
      <c r="J45" s="268"/>
      <c r="K45" s="268"/>
      <c r="L45" s="40"/>
    </row>
    <row r="46" spans="1:15" s="361" customFormat="1" ht="28.5" customHeight="1" x14ac:dyDescent="0.2">
      <c r="A46" s="356" t="s">
        <v>3</v>
      </c>
      <c r="B46" s="357"/>
      <c r="C46" s="357"/>
      <c r="D46" s="357"/>
      <c r="E46" s="357"/>
      <c r="F46" s="357"/>
      <c r="G46" s="357"/>
      <c r="H46" s="357"/>
      <c r="I46" s="358"/>
      <c r="J46" s="357"/>
      <c r="K46" s="359"/>
      <c r="L46" s="360"/>
    </row>
    <row r="47" spans="1:15" s="361" customFormat="1" ht="28.5" customHeight="1" x14ac:dyDescent="0.2">
      <c r="A47" s="356" t="s">
        <v>4</v>
      </c>
      <c r="B47" s="357"/>
      <c r="C47" s="357"/>
      <c r="D47" s="357"/>
      <c r="E47" s="357"/>
      <c r="F47" s="357"/>
      <c r="G47" s="357"/>
      <c r="H47" s="357"/>
      <c r="I47" s="358"/>
      <c r="J47" s="357"/>
      <c r="K47" s="359"/>
      <c r="L47" s="360"/>
    </row>
    <row r="48" spans="1:15" s="361" customFormat="1" ht="28.5" customHeight="1" x14ac:dyDescent="0.2">
      <c r="A48" s="356" t="s">
        <v>5</v>
      </c>
      <c r="B48" s="357"/>
      <c r="C48" s="357"/>
      <c r="D48" s="357"/>
      <c r="E48" s="357"/>
      <c r="F48" s="357"/>
      <c r="G48" s="357"/>
      <c r="H48" s="357"/>
      <c r="I48" s="358"/>
      <c r="J48" s="357"/>
      <c r="K48" s="359"/>
      <c r="L48" s="360"/>
    </row>
    <row r="49" spans="1:12" s="361" customFormat="1" ht="28.5" customHeight="1" x14ac:dyDescent="0.2">
      <c r="A49" s="356" t="s">
        <v>6</v>
      </c>
      <c r="B49" s="357"/>
      <c r="C49" s="357"/>
      <c r="D49" s="357"/>
      <c r="E49" s="357"/>
      <c r="F49" s="357"/>
      <c r="G49" s="357"/>
      <c r="H49" s="357"/>
      <c r="I49" s="358"/>
      <c r="J49" s="357"/>
      <c r="K49" s="359"/>
      <c r="L49" s="360"/>
    </row>
    <row r="50" spans="1:12" s="361" customFormat="1" ht="28.5" customHeight="1" x14ac:dyDescent="0.2">
      <c r="A50" s="356" t="s">
        <v>7</v>
      </c>
      <c r="B50" s="357"/>
      <c r="C50" s="357"/>
      <c r="D50" s="357"/>
      <c r="E50" s="357"/>
      <c r="F50" s="357"/>
      <c r="G50" s="357"/>
      <c r="H50" s="357"/>
      <c r="I50" s="358"/>
      <c r="J50" s="357"/>
      <c r="K50" s="359"/>
      <c r="L50" s="360"/>
    </row>
    <row r="51" spans="1:12" s="361" customFormat="1" ht="28.5" customHeight="1" x14ac:dyDescent="0.2">
      <c r="A51" s="356" t="s">
        <v>8</v>
      </c>
      <c r="B51" s="357"/>
      <c r="C51" s="357"/>
      <c r="D51" s="357"/>
      <c r="E51" s="357"/>
      <c r="F51" s="357"/>
      <c r="G51" s="357"/>
      <c r="H51" s="357"/>
      <c r="I51" s="358"/>
      <c r="J51" s="357"/>
      <c r="K51" s="359"/>
      <c r="L51" s="360"/>
    </row>
    <row r="52" spans="1:12" s="361" customFormat="1" ht="28.5" customHeight="1" x14ac:dyDescent="0.2">
      <c r="A52" s="356" t="s">
        <v>9</v>
      </c>
      <c r="B52" s="357"/>
      <c r="C52" s="357"/>
      <c r="D52" s="357"/>
      <c r="E52" s="357"/>
      <c r="F52" s="357"/>
      <c r="G52" s="357"/>
      <c r="H52" s="357"/>
      <c r="I52" s="358"/>
      <c r="J52" s="357"/>
      <c r="K52" s="359"/>
      <c r="L52" s="360"/>
    </row>
    <row r="53" spans="1:12" s="361" customFormat="1" ht="28.5" customHeight="1" x14ac:dyDescent="0.2">
      <c r="A53" s="356" t="s">
        <v>11</v>
      </c>
      <c r="B53" s="357"/>
      <c r="C53" s="357"/>
      <c r="D53" s="357"/>
      <c r="E53" s="357"/>
      <c r="F53" s="357"/>
      <c r="G53" s="357"/>
      <c r="H53" s="357"/>
      <c r="I53" s="358"/>
      <c r="J53" s="357"/>
      <c r="K53" s="359"/>
      <c r="L53" s="360"/>
    </row>
    <row r="54" spans="1:12" s="361" customFormat="1" ht="24.95" customHeight="1" x14ac:dyDescent="0.2">
      <c r="A54" s="362" t="s">
        <v>10</v>
      </c>
      <c r="B54" s="363"/>
      <c r="C54" s="363"/>
      <c r="D54" s="357"/>
      <c r="E54" s="357"/>
      <c r="F54" s="357"/>
      <c r="G54" s="357"/>
      <c r="H54" s="357"/>
      <c r="I54" s="358"/>
      <c r="J54" s="357"/>
      <c r="K54" s="359"/>
      <c r="L54" s="360"/>
    </row>
    <row r="55" spans="1:12" s="361" customFormat="1" ht="24.95" customHeight="1" x14ac:dyDescent="0.2">
      <c r="A55" s="362" t="s">
        <v>12</v>
      </c>
      <c r="B55" s="364"/>
      <c r="C55" s="364"/>
      <c r="D55" s="362"/>
      <c r="E55" s="357"/>
      <c r="F55" s="357"/>
      <c r="G55" s="357"/>
      <c r="H55" s="357"/>
      <c r="I55" s="358"/>
      <c r="J55" s="357"/>
      <c r="K55" s="365"/>
      <c r="L55" s="360"/>
    </row>
    <row r="56" spans="1:12" s="361" customFormat="1" ht="24.95" customHeight="1" x14ac:dyDescent="0.2">
      <c r="A56" s="362" t="s">
        <v>13</v>
      </c>
      <c r="B56" s="364"/>
      <c r="C56" s="364"/>
      <c r="D56" s="362"/>
      <c r="E56" s="357"/>
      <c r="F56" s="357"/>
      <c r="G56" s="357"/>
      <c r="H56" s="357"/>
      <c r="I56" s="358"/>
      <c r="J56" s="357"/>
      <c r="K56" s="365"/>
      <c r="L56" s="360"/>
    </row>
    <row r="57" spans="1:12" s="361" customFormat="1" ht="24.95" customHeight="1" x14ac:dyDescent="0.2">
      <c r="A57" s="362" t="s">
        <v>14</v>
      </c>
      <c r="B57" s="364"/>
      <c r="C57" s="364"/>
      <c r="D57" s="362"/>
      <c r="E57" s="357"/>
      <c r="F57" s="357"/>
      <c r="G57" s="357"/>
      <c r="H57" s="357"/>
      <c r="I57" s="358"/>
      <c r="J57" s="357"/>
      <c r="K57" s="365"/>
      <c r="L57" s="360"/>
    </row>
    <row r="58" spans="1:12" s="361" customFormat="1" ht="24.95" customHeight="1" x14ac:dyDescent="0.2">
      <c r="A58" s="362" t="s">
        <v>15</v>
      </c>
      <c r="B58" s="364"/>
      <c r="C58" s="364"/>
      <c r="D58" s="362"/>
      <c r="E58" s="357"/>
      <c r="F58" s="357"/>
      <c r="G58" s="357"/>
      <c r="H58" s="357"/>
      <c r="I58" s="358"/>
      <c r="J58" s="357"/>
      <c r="K58" s="365"/>
      <c r="L58" s="360"/>
    </row>
    <row r="59" spans="1:12" s="361" customFormat="1" ht="24.95" customHeight="1" x14ac:dyDescent="0.2">
      <c r="A59" s="362" t="s">
        <v>17</v>
      </c>
      <c r="B59" s="364"/>
      <c r="C59" s="364"/>
      <c r="D59" s="362"/>
      <c r="E59" s="357"/>
      <c r="F59" s="357"/>
      <c r="G59" s="357"/>
      <c r="H59" s="357"/>
      <c r="I59" s="358"/>
      <c r="J59" s="357"/>
      <c r="K59" s="365"/>
      <c r="L59" s="360"/>
    </row>
    <row r="60" spans="1:12" s="361" customFormat="1" ht="24.95" customHeight="1" x14ac:dyDescent="0.2">
      <c r="A60" s="362" t="s">
        <v>16</v>
      </c>
      <c r="B60" s="364"/>
      <c r="C60" s="364"/>
      <c r="D60" s="362"/>
      <c r="E60" s="357"/>
      <c r="F60" s="357"/>
      <c r="G60" s="357"/>
      <c r="H60" s="357"/>
      <c r="I60" s="358"/>
      <c r="J60" s="357"/>
      <c r="K60" s="365"/>
      <c r="L60" s="360"/>
    </row>
    <row r="61" spans="1:12" s="361" customFormat="1" ht="24.95" customHeight="1" x14ac:dyDescent="0.2">
      <c r="A61" s="362" t="s">
        <v>18</v>
      </c>
      <c r="B61" s="364"/>
      <c r="C61" s="364"/>
      <c r="D61" s="362"/>
      <c r="E61" s="357"/>
      <c r="F61" s="357"/>
      <c r="G61" s="357"/>
      <c r="H61" s="357"/>
      <c r="I61" s="358"/>
      <c r="J61" s="357"/>
      <c r="K61" s="365"/>
      <c r="L61" s="360"/>
    </row>
    <row r="62" spans="1:12" s="361" customFormat="1" ht="24.95" customHeight="1" x14ac:dyDescent="0.2">
      <c r="A62" s="362" t="s">
        <v>19</v>
      </c>
      <c r="B62" s="364"/>
      <c r="C62" s="364"/>
      <c r="D62" s="362"/>
      <c r="E62" s="357"/>
      <c r="F62" s="357"/>
      <c r="G62" s="357"/>
      <c r="H62" s="357"/>
      <c r="I62" s="358"/>
      <c r="J62" s="357"/>
      <c r="K62" s="365"/>
      <c r="L62" s="360"/>
    </row>
    <row r="63" spans="1:12" ht="24.95" customHeight="1" x14ac:dyDescent="0.2">
      <c r="A63" s="362" t="s">
        <v>20</v>
      </c>
      <c r="B63" s="253"/>
      <c r="C63" s="253"/>
      <c r="D63" s="254"/>
      <c r="E63" s="255"/>
      <c r="F63" s="255"/>
      <c r="G63" s="255"/>
      <c r="H63" s="255"/>
      <c r="I63" s="234"/>
      <c r="J63" s="255"/>
      <c r="K63" s="255"/>
      <c r="L63" s="40"/>
    </row>
    <row r="64" spans="1:12" ht="24.95" customHeight="1" x14ac:dyDescent="0.2">
      <c r="A64" s="362" t="s">
        <v>21</v>
      </c>
      <c r="B64" s="253"/>
      <c r="C64" s="253"/>
      <c r="D64" s="254"/>
      <c r="E64" s="255"/>
      <c r="F64" s="255"/>
      <c r="G64" s="255"/>
      <c r="H64" s="255"/>
      <c r="I64" s="234"/>
      <c r="J64" s="255"/>
      <c r="K64" s="255"/>
      <c r="L64" s="40"/>
    </row>
    <row r="65" spans="1:12" ht="24.95" customHeight="1" x14ac:dyDescent="0.2">
      <c r="A65" s="362" t="s">
        <v>22</v>
      </c>
      <c r="B65" s="253"/>
      <c r="C65" s="253"/>
      <c r="D65" s="254"/>
      <c r="E65" s="255"/>
      <c r="F65" s="255"/>
      <c r="G65" s="255"/>
      <c r="H65" s="255"/>
      <c r="I65" s="234"/>
      <c r="J65" s="255"/>
      <c r="K65" s="255"/>
      <c r="L65" s="40"/>
    </row>
    <row r="66" spans="1:12" ht="24.95" customHeight="1" x14ac:dyDescent="0.2">
      <c r="A66" s="362" t="s">
        <v>208</v>
      </c>
      <c r="B66" s="253"/>
      <c r="C66" s="253"/>
      <c r="D66" s="254"/>
      <c r="E66" s="255"/>
      <c r="F66" s="255"/>
      <c r="G66" s="255"/>
      <c r="H66" s="255"/>
      <c r="I66" s="234"/>
      <c r="J66" s="255"/>
      <c r="K66" s="255"/>
      <c r="L66" s="40"/>
    </row>
    <row r="67" spans="1:12" ht="24.95" customHeight="1" x14ac:dyDescent="0.2">
      <c r="A67" s="362" t="s">
        <v>23</v>
      </c>
      <c r="B67" s="253"/>
      <c r="C67" s="253"/>
      <c r="D67" s="254"/>
      <c r="E67" s="255"/>
      <c r="F67" s="255"/>
      <c r="G67" s="255"/>
      <c r="H67" s="255"/>
      <c r="I67" s="234"/>
      <c r="J67" s="255"/>
      <c r="K67" s="255"/>
      <c r="L67" s="40"/>
    </row>
    <row r="68" spans="1:12" ht="24.95" customHeight="1" x14ac:dyDescent="0.2">
      <c r="A68" s="362" t="s">
        <v>24</v>
      </c>
      <c r="B68" s="253"/>
      <c r="C68" s="253"/>
      <c r="D68" s="254"/>
      <c r="E68" s="255"/>
      <c r="F68" s="255"/>
      <c r="G68" s="255"/>
      <c r="H68" s="255"/>
      <c r="I68" s="234"/>
      <c r="J68" s="255"/>
      <c r="K68" s="255"/>
      <c r="L68" s="40"/>
    </row>
    <row r="69" spans="1:12" ht="24.95" customHeight="1" x14ac:dyDescent="0.2">
      <c r="A69" s="362" t="s">
        <v>25</v>
      </c>
      <c r="B69" s="253"/>
      <c r="C69" s="253"/>
      <c r="D69" s="254"/>
      <c r="E69" s="255"/>
      <c r="F69" s="255"/>
      <c r="G69" s="255"/>
      <c r="H69" s="255"/>
      <c r="I69" s="234"/>
      <c r="J69" s="255"/>
      <c r="K69" s="255"/>
      <c r="L69" s="40"/>
    </row>
    <row r="70" spans="1:12" ht="24.95" customHeight="1" x14ac:dyDescent="0.2">
      <c r="A70" s="362" t="s">
        <v>26</v>
      </c>
      <c r="B70" s="253"/>
      <c r="C70" s="253"/>
      <c r="D70" s="254"/>
      <c r="E70" s="255"/>
      <c r="F70" s="255"/>
      <c r="G70" s="255"/>
      <c r="H70" s="255"/>
      <c r="I70" s="234"/>
      <c r="J70" s="255"/>
      <c r="K70" s="255"/>
      <c r="L70" s="40"/>
    </row>
    <row r="71" spans="1:12" ht="24.95" customHeight="1" x14ac:dyDescent="0.2">
      <c r="A71" s="362" t="s">
        <v>27</v>
      </c>
      <c r="B71" s="253"/>
      <c r="C71" s="253"/>
      <c r="D71" s="254"/>
      <c r="E71" s="255"/>
      <c r="F71" s="255"/>
      <c r="G71" s="255"/>
      <c r="H71" s="255"/>
      <c r="I71" s="234"/>
      <c r="J71" s="255"/>
      <c r="K71" s="255"/>
      <c r="L71" s="40"/>
    </row>
    <row r="72" spans="1:12" ht="24.95" customHeight="1" x14ac:dyDescent="0.2">
      <c r="A72" s="362" t="s">
        <v>28</v>
      </c>
      <c r="B72" s="253"/>
      <c r="C72" s="253"/>
      <c r="D72" s="254"/>
      <c r="E72" s="255"/>
      <c r="F72" s="255"/>
      <c r="G72" s="255"/>
      <c r="H72" s="255"/>
      <c r="I72" s="234"/>
      <c r="J72" s="255"/>
      <c r="K72" s="255"/>
      <c r="L72" s="40"/>
    </row>
    <row r="73" spans="1:12" ht="24.95" customHeight="1" x14ac:dyDescent="0.2">
      <c r="A73" s="362" t="s">
        <v>29</v>
      </c>
      <c r="B73" s="253"/>
      <c r="C73" s="253"/>
      <c r="D73" s="254"/>
      <c r="E73" s="255"/>
      <c r="F73" s="255"/>
      <c r="G73" s="255"/>
      <c r="H73" s="255"/>
      <c r="I73" s="234"/>
      <c r="J73" s="255"/>
      <c r="K73" s="255"/>
      <c r="L73" s="40"/>
    </row>
    <row r="74" spans="1:12" ht="24.95" customHeight="1" x14ac:dyDescent="0.2">
      <c r="A74" s="362" t="s">
        <v>30</v>
      </c>
      <c r="B74" s="253"/>
      <c r="C74" s="253"/>
      <c r="D74" s="254"/>
      <c r="E74" s="255"/>
      <c r="F74" s="255"/>
      <c r="G74" s="255"/>
      <c r="H74" s="255"/>
      <c r="I74" s="234"/>
      <c r="J74" s="255"/>
      <c r="K74" s="255"/>
      <c r="L74" s="40"/>
    </row>
    <row r="75" spans="1:12" ht="24.95" customHeight="1" x14ac:dyDescent="0.2">
      <c r="A75" s="362" t="s">
        <v>31</v>
      </c>
      <c r="B75" s="253"/>
      <c r="C75" s="253"/>
      <c r="D75" s="254"/>
      <c r="E75" s="255"/>
      <c r="F75" s="255"/>
      <c r="G75" s="255"/>
      <c r="H75" s="255"/>
      <c r="I75" s="234"/>
      <c r="J75" s="255"/>
      <c r="K75" s="255"/>
      <c r="L75" s="40"/>
    </row>
    <row r="76" spans="1:12" ht="24.95" customHeight="1" x14ac:dyDescent="0.2">
      <c r="A76" s="362" t="s">
        <v>32</v>
      </c>
      <c r="B76" s="253"/>
      <c r="C76" s="253"/>
      <c r="D76" s="254"/>
      <c r="E76" s="255"/>
      <c r="F76" s="255"/>
      <c r="G76" s="255"/>
      <c r="H76" s="255"/>
      <c r="I76" s="234"/>
      <c r="J76" s="255"/>
      <c r="K76" s="255"/>
      <c r="L76" s="40"/>
    </row>
    <row r="77" spans="1:12" ht="24.95" customHeight="1" x14ac:dyDescent="0.2">
      <c r="A77" s="362" t="s">
        <v>33</v>
      </c>
      <c r="B77" s="253"/>
      <c r="C77" s="253"/>
      <c r="D77" s="254"/>
      <c r="E77" s="255"/>
      <c r="F77" s="255"/>
      <c r="G77" s="255"/>
      <c r="H77" s="255"/>
      <c r="I77" s="234"/>
      <c r="J77" s="255"/>
      <c r="K77" s="255"/>
      <c r="L77" s="40"/>
    </row>
    <row r="78" spans="1:12" ht="24.95" customHeight="1" x14ac:dyDescent="0.2">
      <c r="A78" s="362" t="s">
        <v>34</v>
      </c>
      <c r="B78" s="253"/>
      <c r="C78" s="253"/>
      <c r="D78" s="254"/>
      <c r="E78" s="255"/>
      <c r="F78" s="255"/>
      <c r="G78" s="255"/>
      <c r="H78" s="255"/>
      <c r="I78" s="234"/>
      <c r="J78" s="255"/>
      <c r="K78" s="255"/>
      <c r="L78" s="40"/>
    </row>
    <row r="79" spans="1:12" ht="24.95" customHeight="1" x14ac:dyDescent="0.2">
      <c r="A79" s="362" t="s">
        <v>35</v>
      </c>
      <c r="B79" s="253"/>
      <c r="C79" s="253"/>
      <c r="D79" s="254"/>
      <c r="E79" s="255"/>
      <c r="F79" s="255"/>
      <c r="G79" s="255"/>
      <c r="H79" s="255"/>
      <c r="I79" s="234"/>
      <c r="J79" s="255"/>
      <c r="K79" s="255"/>
      <c r="L79" s="40"/>
    </row>
    <row r="80" spans="1:12" ht="24.95" customHeight="1" x14ac:dyDescent="0.2">
      <c r="A80" s="254"/>
      <c r="B80" s="253"/>
      <c r="C80" s="253"/>
      <c r="D80" s="254"/>
      <c r="E80" s="255"/>
      <c r="F80" s="255"/>
      <c r="G80" s="255"/>
      <c r="H80" s="255"/>
      <c r="I80" s="234"/>
      <c r="J80" s="255"/>
      <c r="K80" s="255"/>
      <c r="L80" s="40"/>
    </row>
    <row r="81" spans="1:12" ht="24.95" customHeight="1" x14ac:dyDescent="0.2">
      <c r="A81" s="362" t="s">
        <v>223</v>
      </c>
      <c r="B81" s="253"/>
      <c r="C81" s="253"/>
      <c r="D81" s="254"/>
      <c r="E81" s="255"/>
      <c r="F81" s="255"/>
      <c r="G81" s="255"/>
      <c r="H81" s="255"/>
      <c r="I81" s="234"/>
      <c r="J81" s="255"/>
      <c r="K81" s="255"/>
      <c r="L81" s="40"/>
    </row>
    <row r="82" spans="1:12" ht="24.95" customHeight="1" x14ac:dyDescent="0.2">
      <c r="A82" s="362" t="s">
        <v>46</v>
      </c>
      <c r="B82" s="253"/>
      <c r="C82" s="253"/>
      <c r="D82" s="254"/>
      <c r="E82" s="255"/>
      <c r="F82" s="255"/>
      <c r="G82" s="255"/>
      <c r="H82" s="255"/>
      <c r="I82" s="234"/>
      <c r="J82" s="255"/>
      <c r="K82" s="255"/>
      <c r="L82" s="40"/>
    </row>
    <row r="83" spans="1:12" ht="24.95" customHeight="1" x14ac:dyDescent="0.2">
      <c r="A83" s="254"/>
      <c r="B83" s="253"/>
      <c r="C83" s="253"/>
      <c r="D83" s="254"/>
      <c r="E83" s="255"/>
      <c r="F83" s="255"/>
      <c r="G83" s="255"/>
      <c r="H83" s="255"/>
      <c r="I83" s="234"/>
      <c r="J83" s="255"/>
      <c r="K83" s="255"/>
      <c r="L83" s="40"/>
    </row>
    <row r="84" spans="1:12" ht="24.95" customHeight="1" x14ac:dyDescent="0.2">
      <c r="A84" s="254"/>
      <c r="B84" s="253"/>
      <c r="C84" s="253"/>
      <c r="D84" s="254"/>
      <c r="E84" s="255"/>
      <c r="F84" s="255"/>
      <c r="G84" s="255"/>
      <c r="H84" s="255"/>
      <c r="I84" s="234"/>
      <c r="J84" s="255"/>
      <c r="K84" s="255"/>
      <c r="L84" s="40"/>
    </row>
    <row r="85" spans="1:12" ht="25.5" customHeight="1" x14ac:dyDescent="0.2">
      <c r="A85" s="254"/>
      <c r="B85" s="253"/>
      <c r="C85" s="253"/>
      <c r="D85" s="254"/>
      <c r="E85" s="255"/>
      <c r="F85" s="255"/>
      <c r="G85" s="255"/>
      <c r="H85" s="255"/>
      <c r="I85" s="234"/>
      <c r="J85" s="255"/>
      <c r="K85" s="255"/>
      <c r="L85" s="40"/>
    </row>
    <row r="86" spans="1:12" ht="24.95" customHeight="1" thickBot="1" x14ac:dyDescent="0.25">
      <c r="A86" s="250"/>
      <c r="B86" s="249"/>
      <c r="C86" s="249"/>
      <c r="D86" s="269"/>
      <c r="E86" s="269"/>
      <c r="F86" s="269"/>
      <c r="G86" s="269"/>
      <c r="H86" s="269"/>
      <c r="I86" s="234"/>
      <c r="J86" s="269"/>
      <c r="K86" s="269"/>
      <c r="L86" s="40"/>
    </row>
    <row r="87" spans="1:12" x14ac:dyDescent="0.2">
      <c r="A87" s="422" t="s">
        <v>213</v>
      </c>
      <c r="B87" s="422"/>
      <c r="C87" s="422"/>
      <c r="D87" s="422"/>
      <c r="E87" s="422"/>
      <c r="F87" s="422"/>
      <c r="G87" s="422"/>
      <c r="H87" s="422"/>
      <c r="I87" s="186"/>
      <c r="J87" s="42"/>
      <c r="K87" s="42"/>
      <c r="L87" s="40"/>
    </row>
    <row r="88" spans="1:12" x14ac:dyDescent="0.2">
      <c r="A88" s="211"/>
      <c r="B88" s="42"/>
      <c r="C88" s="42"/>
      <c r="D88" s="42"/>
      <c r="E88" s="42"/>
      <c r="F88" s="42"/>
      <c r="G88" s="42"/>
      <c r="H88" s="42"/>
      <c r="I88" s="186"/>
      <c r="J88" s="42"/>
      <c r="K88" s="42"/>
      <c r="L88" s="40"/>
    </row>
    <row r="89" spans="1:12" x14ac:dyDescent="0.2">
      <c r="A89" s="2"/>
      <c r="B89" s="42"/>
      <c r="C89" s="42"/>
      <c r="D89" s="42"/>
      <c r="E89" s="42"/>
      <c r="F89" s="42"/>
      <c r="G89" s="42"/>
      <c r="H89" s="42"/>
      <c r="I89" s="186"/>
      <c r="J89" s="42"/>
      <c r="K89" s="42"/>
      <c r="L89" s="40"/>
    </row>
    <row r="90" spans="1:12" x14ac:dyDescent="0.2">
      <c r="A90" s="270" t="s">
        <v>91</v>
      </c>
      <c r="B90" s="271"/>
      <c r="C90" s="42"/>
      <c r="D90" s="42"/>
      <c r="E90" s="42"/>
      <c r="F90" s="42"/>
      <c r="G90" s="42"/>
      <c r="H90" s="42"/>
      <c r="I90" s="186"/>
      <c r="J90" s="42"/>
      <c r="K90" s="42"/>
      <c r="L90" s="40"/>
    </row>
    <row r="91" spans="1:12" x14ac:dyDescent="0.2">
      <c r="A91" s="270" t="s">
        <v>94</v>
      </c>
      <c r="B91" s="271"/>
      <c r="C91" s="42"/>
      <c r="D91" s="42"/>
      <c r="E91" s="42"/>
      <c r="F91" s="42"/>
      <c r="G91" s="42"/>
      <c r="H91" s="42"/>
      <c r="I91" s="186"/>
      <c r="J91" s="42"/>
      <c r="K91" s="42"/>
      <c r="L91" s="40"/>
    </row>
    <row r="92" spans="1:12" x14ac:dyDescent="0.2">
      <c r="A92" s="42"/>
      <c r="B92" s="42"/>
      <c r="C92" s="42"/>
      <c r="D92" s="42"/>
      <c r="E92" s="42"/>
      <c r="F92" s="42"/>
      <c r="G92" s="42"/>
      <c r="H92" s="42"/>
      <c r="I92" s="186"/>
      <c r="J92" s="42"/>
      <c r="K92" s="42"/>
      <c r="L92" s="40"/>
    </row>
    <row r="93" spans="1:12" x14ac:dyDescent="0.2">
      <c r="A93" s="149"/>
      <c r="B93" s="149"/>
      <c r="C93" s="149"/>
      <c r="D93" s="149"/>
      <c r="E93" s="149"/>
      <c r="F93" s="149"/>
      <c r="G93" s="149"/>
      <c r="H93" s="149"/>
      <c r="I93" s="235"/>
      <c r="J93" s="149"/>
      <c r="K93" s="149"/>
    </row>
  </sheetData>
  <mergeCells count="14">
    <mergeCell ref="D42:H42"/>
    <mergeCell ref="J42:K42"/>
    <mergeCell ref="A87:H87"/>
    <mergeCell ref="A6:E6"/>
    <mergeCell ref="A3:K3"/>
    <mergeCell ref="A4:E4"/>
    <mergeCell ref="A7:F7"/>
    <mergeCell ref="D16:G16"/>
    <mergeCell ref="J16:K16"/>
    <mergeCell ref="A18:A19"/>
    <mergeCell ref="A22:A24"/>
    <mergeCell ref="A25:A26"/>
    <mergeCell ref="A30:B30"/>
    <mergeCell ref="A40:G40"/>
  </mergeCells>
  <pageMargins left="0.19685039370078741" right="0.19685039370078741" top="0.74803149606299213" bottom="0.74803149606299213" header="0.31496062992125984" footer="0.31496062992125984"/>
  <pageSetup paperSize="9" scale="52"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35"/>
  <sheetViews>
    <sheetView workbookViewId="0">
      <selection activeCell="H18" sqref="H18"/>
    </sheetView>
  </sheetViews>
  <sheetFormatPr baseColWidth="10" defaultRowHeight="15" x14ac:dyDescent="0.25"/>
  <cols>
    <col min="1" max="1" width="46.85546875" customWidth="1"/>
    <col min="2" max="2" width="42.140625" customWidth="1"/>
    <col min="3" max="3" width="18.85546875" customWidth="1"/>
    <col min="4" max="4" width="16.85546875" customWidth="1"/>
  </cols>
  <sheetData>
    <row r="1" spans="1:6" ht="18" x14ac:dyDescent="0.25">
      <c r="A1" s="404" t="s">
        <v>235</v>
      </c>
      <c r="B1" s="404"/>
      <c r="C1" s="403"/>
      <c r="D1" s="403"/>
      <c r="E1" s="66"/>
      <c r="F1" s="410"/>
    </row>
    <row r="2" spans="1:6" x14ac:dyDescent="0.25">
      <c r="A2" s="4"/>
      <c r="B2" s="4"/>
      <c r="C2" s="5"/>
      <c r="D2" s="5"/>
      <c r="E2" s="66"/>
      <c r="F2" s="410"/>
    </row>
    <row r="3" spans="1:6" ht="18.75" x14ac:dyDescent="0.3">
      <c r="A3" s="403" t="s">
        <v>0</v>
      </c>
      <c r="B3" s="403"/>
      <c r="C3" s="403"/>
      <c r="D3" s="403"/>
      <c r="E3" s="17"/>
      <c r="F3" s="410"/>
    </row>
    <row r="4" spans="1:6" ht="18.75" x14ac:dyDescent="0.3">
      <c r="A4" s="405" t="s">
        <v>124</v>
      </c>
      <c r="B4" s="405"/>
      <c r="C4" s="405"/>
      <c r="D4" s="405"/>
      <c r="E4" s="17"/>
      <c r="F4" s="410"/>
    </row>
    <row r="5" spans="1:6" x14ac:dyDescent="0.25">
      <c r="A5" s="8"/>
      <c r="B5" s="8"/>
      <c r="C5" s="9"/>
      <c r="D5" s="9"/>
      <c r="E5" s="66"/>
      <c r="F5" s="410"/>
    </row>
    <row r="6" spans="1:6" ht="69" customHeight="1" x14ac:dyDescent="0.25">
      <c r="A6" s="407" t="s">
        <v>191</v>
      </c>
      <c r="B6" s="407"/>
      <c r="C6" s="407"/>
      <c r="D6" s="407"/>
      <c r="E6" s="111"/>
      <c r="F6" s="111"/>
    </row>
    <row r="7" spans="1:6" x14ac:dyDescent="0.25">
      <c r="A7" s="63"/>
      <c r="B7" s="63"/>
      <c r="C7" s="9"/>
      <c r="D7" s="9"/>
      <c r="E7" s="66"/>
      <c r="F7" s="410"/>
    </row>
    <row r="8" spans="1:6" x14ac:dyDescent="0.25">
      <c r="A8" s="63"/>
      <c r="B8" s="63"/>
      <c r="C8" s="9"/>
      <c r="D8" s="9"/>
      <c r="E8" s="66"/>
      <c r="F8" s="410"/>
    </row>
    <row r="9" spans="1:6" ht="81.75" customHeight="1" x14ac:dyDescent="0.25">
      <c r="A9" s="406" t="s">
        <v>248</v>
      </c>
      <c r="B9" s="406"/>
      <c r="C9" s="406"/>
      <c r="D9" s="406"/>
      <c r="E9" s="86"/>
      <c r="F9" s="86"/>
    </row>
    <row r="10" spans="1:6" x14ac:dyDescent="0.25">
      <c r="A10" s="112"/>
      <c r="B10" s="112"/>
      <c r="C10" s="112"/>
      <c r="D10" s="112"/>
      <c r="E10" s="112"/>
      <c r="F10" s="112"/>
    </row>
    <row r="11" spans="1:6" x14ac:dyDescent="0.25">
      <c r="A11" s="95" t="s">
        <v>163</v>
      </c>
      <c r="B11" s="112"/>
      <c r="C11" s="112"/>
      <c r="D11" s="112"/>
      <c r="E11" s="112"/>
      <c r="F11" s="112"/>
    </row>
    <row r="12" spans="1:6" s="125" customFormat="1" ht="15.75" thickBot="1" x14ac:dyDescent="0.3">
      <c r="A12" s="112"/>
      <c r="B12" s="112"/>
      <c r="C12" s="112"/>
      <c r="D12" s="112"/>
      <c r="E12" s="112"/>
      <c r="F12" s="112"/>
    </row>
    <row r="13" spans="1:6" ht="51.75" customHeight="1" thickBot="1" x14ac:dyDescent="0.3">
      <c r="A13" s="180" t="s">
        <v>160</v>
      </c>
      <c r="B13" s="67" t="s">
        <v>226</v>
      </c>
      <c r="C13" s="67" t="s">
        <v>227</v>
      </c>
      <c r="D13" s="67" t="s">
        <v>161</v>
      </c>
      <c r="E13" s="113"/>
      <c r="F13" s="113"/>
    </row>
    <row r="14" spans="1:6" ht="25.5" x14ac:dyDescent="0.25">
      <c r="A14" s="179" t="s">
        <v>164</v>
      </c>
      <c r="B14" s="272"/>
      <c r="C14" s="272"/>
      <c r="D14" s="272"/>
      <c r="E14" s="113"/>
      <c r="F14" s="113"/>
    </row>
    <row r="15" spans="1:6" ht="25.5" x14ac:dyDescent="0.25">
      <c r="A15" s="177" t="s">
        <v>165</v>
      </c>
      <c r="B15" s="273"/>
      <c r="C15" s="273"/>
      <c r="D15" s="273"/>
      <c r="E15" s="113"/>
      <c r="F15" s="113"/>
    </row>
    <row r="16" spans="1:6" x14ac:dyDescent="0.25">
      <c r="A16" s="177" t="s">
        <v>166</v>
      </c>
      <c r="B16" s="273"/>
      <c r="C16" s="273"/>
      <c r="D16" s="273"/>
      <c r="E16" s="113"/>
      <c r="F16" s="113"/>
    </row>
    <row r="17" spans="1:6" x14ac:dyDescent="0.25">
      <c r="A17" s="177" t="s">
        <v>167</v>
      </c>
      <c r="B17" s="273"/>
      <c r="C17" s="273"/>
      <c r="D17" s="273"/>
      <c r="E17" s="113"/>
      <c r="F17" s="113"/>
    </row>
    <row r="18" spans="1:6" ht="25.5" x14ac:dyDescent="0.25">
      <c r="A18" s="177" t="s">
        <v>168</v>
      </c>
      <c r="B18" s="273"/>
      <c r="C18" s="273"/>
      <c r="D18" s="273"/>
      <c r="E18" s="113"/>
      <c r="F18" s="113"/>
    </row>
    <row r="19" spans="1:6" x14ac:dyDescent="0.25">
      <c r="A19" s="177" t="s">
        <v>169</v>
      </c>
      <c r="B19" s="273"/>
      <c r="C19" s="273"/>
      <c r="D19" s="273"/>
      <c r="E19" s="113"/>
      <c r="F19" s="113"/>
    </row>
    <row r="20" spans="1:6" ht="15.75" thickBot="1" x14ac:dyDescent="0.3">
      <c r="A20" s="178" t="s">
        <v>162</v>
      </c>
      <c r="B20" s="383"/>
      <c r="C20" s="383"/>
      <c r="D20" s="274"/>
      <c r="E20" s="113"/>
      <c r="F20" s="113"/>
    </row>
    <row r="21" spans="1:6" ht="31.5" customHeight="1" thickBot="1" x14ac:dyDescent="0.3">
      <c r="A21" s="181" t="s">
        <v>224</v>
      </c>
      <c r="B21" s="108"/>
      <c r="C21" s="108"/>
      <c r="D21" s="384">
        <f>D14+D15+D16+D17+D18+D19+D20</f>
        <v>0</v>
      </c>
      <c r="E21" s="113"/>
      <c r="F21" s="113"/>
    </row>
    <row r="22" spans="1:6" s="65" customFormat="1" ht="15.75" x14ac:dyDescent="0.25">
      <c r="A22" s="102"/>
      <c r="B22" s="108"/>
      <c r="C22" s="109"/>
      <c r="D22" s="109"/>
      <c r="E22" s="109"/>
      <c r="F22" s="109"/>
    </row>
    <row r="23" spans="1:6" s="125" customFormat="1" ht="24.6" customHeight="1" x14ac:dyDescent="0.25">
      <c r="A23" s="408" t="s">
        <v>228</v>
      </c>
      <c r="B23" s="408"/>
      <c r="C23" s="408"/>
      <c r="D23" s="408"/>
      <c r="E23" s="127"/>
    </row>
    <row r="24" spans="1:6" s="125" customFormat="1" x14ac:dyDescent="0.25">
      <c r="A24" s="127"/>
      <c r="B24" s="13"/>
      <c r="C24" s="9"/>
      <c r="D24" s="127"/>
      <c r="E24" s="127"/>
    </row>
    <row r="25" spans="1:6" s="125" customFormat="1" ht="26.25" customHeight="1" x14ac:dyDescent="0.25">
      <c r="A25" s="150" t="s">
        <v>170</v>
      </c>
      <c r="B25" s="150" t="s">
        <v>171</v>
      </c>
      <c r="C25" s="286"/>
      <c r="D25" s="286"/>
      <c r="E25" s="127"/>
    </row>
    <row r="26" spans="1:6" s="125" customFormat="1" ht="24.75" customHeight="1" thickBot="1" x14ac:dyDescent="0.3">
      <c r="A26" s="151" t="s">
        <v>218</v>
      </c>
      <c r="B26" s="275"/>
      <c r="C26" s="286"/>
      <c r="D26" s="286"/>
      <c r="E26" s="127"/>
    </row>
    <row r="27" spans="1:6" s="125" customFormat="1" ht="27" customHeight="1" thickBot="1" x14ac:dyDescent="0.3">
      <c r="A27" s="152" t="s">
        <v>225</v>
      </c>
      <c r="B27" s="153">
        <f>B26</f>
        <v>0</v>
      </c>
      <c r="C27" s="286"/>
      <c r="D27" s="286"/>
      <c r="E27" s="127"/>
    </row>
    <row r="28" spans="1:6" s="65" customFormat="1" ht="29.25" customHeight="1" x14ac:dyDescent="0.25">
      <c r="A28" s="438" t="s">
        <v>183</v>
      </c>
      <c r="B28" s="438"/>
      <c r="C28" s="438"/>
      <c r="D28" s="438"/>
      <c r="E28" s="110"/>
      <c r="F28" s="109"/>
    </row>
    <row r="29" spans="1:6" s="65" customFormat="1" ht="23.25" customHeight="1" x14ac:dyDescent="0.25">
      <c r="A29" s="102"/>
      <c r="B29" s="108"/>
      <c r="C29" s="109"/>
      <c r="D29" s="109"/>
      <c r="E29" s="109"/>
      <c r="F29" s="109"/>
    </row>
    <row r="30" spans="1:6" ht="31.5" customHeight="1" x14ac:dyDescent="0.25">
      <c r="A30" s="419" t="s">
        <v>36</v>
      </c>
      <c r="B30" s="419"/>
      <c r="C30" s="419"/>
      <c r="D30" s="419"/>
      <c r="E30" s="25"/>
      <c r="F30" s="25"/>
    </row>
    <row r="31" spans="1:6" x14ac:dyDescent="0.25">
      <c r="A31" s="413" t="s">
        <v>37</v>
      </c>
      <c r="B31" s="413"/>
      <c r="C31" s="413"/>
      <c r="D31" s="413"/>
      <c r="E31" s="95"/>
      <c r="F31" s="95"/>
    </row>
    <row r="32" spans="1:6" x14ac:dyDescent="0.25">
      <c r="A32" s="413"/>
      <c r="B32" s="413"/>
      <c r="C32" s="413"/>
      <c r="D32" s="413"/>
      <c r="E32" s="95"/>
      <c r="F32" s="95"/>
    </row>
    <row r="33" spans="1:6" x14ac:dyDescent="0.25">
      <c r="A33" s="95"/>
      <c r="B33" s="95"/>
      <c r="C33" s="95"/>
      <c r="D33" s="95"/>
      <c r="E33" s="95"/>
      <c r="F33" s="95"/>
    </row>
    <row r="34" spans="1:6" x14ac:dyDescent="0.25">
      <c r="A34" s="95"/>
      <c r="B34" s="95"/>
      <c r="C34" s="95"/>
      <c r="D34" s="95"/>
      <c r="E34" s="95"/>
      <c r="F34" s="95"/>
    </row>
    <row r="35" spans="1:6" x14ac:dyDescent="0.25">
      <c r="A35" s="95"/>
      <c r="B35" s="95"/>
      <c r="C35" s="95"/>
      <c r="D35" s="95"/>
      <c r="E35" s="95"/>
      <c r="F35" s="95"/>
    </row>
  </sheetData>
  <mergeCells count="11">
    <mergeCell ref="A30:D30"/>
    <mergeCell ref="A31:D32"/>
    <mergeCell ref="A28:D28"/>
    <mergeCell ref="A6:D6"/>
    <mergeCell ref="A9:D9"/>
    <mergeCell ref="A23:D23"/>
    <mergeCell ref="A1:D1"/>
    <mergeCell ref="A3:D3"/>
    <mergeCell ref="A4:D4"/>
    <mergeCell ref="F1:F5"/>
    <mergeCell ref="F7:F8"/>
  </mergeCells>
  <pageMargins left="0.39370078740157483" right="0.39370078740157483"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13</vt:i4>
      </vt:variant>
    </vt:vector>
  </HeadingPairs>
  <TitlesOfParts>
    <vt:vector size="24" baseType="lpstr">
      <vt:lpstr>Anexo IV Serv Opciona Urgencia</vt:lpstr>
      <vt:lpstr>Anexo IV Serv Opcio Hospitaliz</vt:lpstr>
      <vt:lpstr>Anexo IV Serv Opc Consul Exter</vt:lpstr>
      <vt:lpstr>Anexo IV Opc Serv Complementa</vt:lpstr>
      <vt:lpstr>Anexo IV Opc Otras UnidAsist</vt:lpstr>
      <vt:lpstr>Anexo IV Opc Serv Soporte </vt:lpstr>
      <vt:lpstr>Anexo IV RRHH SERV OPCIONALES</vt:lpstr>
      <vt:lpstr>Anexo IV RRHH SERV OPCIONAL (2</vt:lpstr>
      <vt:lpstr>Anexo IV Opc Formacion RRHH</vt:lpstr>
      <vt:lpstr>Anexo IV Opc Recursos instalac</vt:lpstr>
      <vt:lpstr>Anexo IV Equipos alta tecnol</vt:lpstr>
      <vt:lpstr>'Anexo IV RRHH SERV OPCIONAL (2'!_Toc520200794</vt:lpstr>
      <vt:lpstr>'Anexo IV RRHH SERV OPCIONALES'!_Toc520200794</vt:lpstr>
      <vt:lpstr>'Anexo IV Equipos alta tecnol'!Área_de_impresión</vt:lpstr>
      <vt:lpstr>'Anexo IV Opc Formacion RRHH'!Área_de_impresión</vt:lpstr>
      <vt:lpstr>'Anexo IV Opc Otras UnidAsist'!Área_de_impresión</vt:lpstr>
      <vt:lpstr>'Anexo IV Opc Recursos instalac'!Área_de_impresión</vt:lpstr>
      <vt:lpstr>'Anexo IV Opc Serv Complementa'!Área_de_impresión</vt:lpstr>
      <vt:lpstr>'Anexo IV Opc Serv Soporte '!Área_de_impresión</vt:lpstr>
      <vt:lpstr>'Anexo IV RRHH SERV OPCIONAL (2'!Área_de_impresión</vt:lpstr>
      <vt:lpstr>'Anexo IV RRHH SERV OPCIONALES'!Área_de_impresión</vt:lpstr>
      <vt:lpstr>'Anexo IV Serv Opc Consul Exter'!Área_de_impresión</vt:lpstr>
      <vt:lpstr>'Anexo IV Serv Opcio Hospitaliz'!Área_de_impresión</vt:lpstr>
      <vt:lpstr>'Anexo IV Serv Opciona Urgencia'!Área_de_impresión</vt:lpstr>
    </vt:vector>
  </TitlesOfParts>
  <Company>Mutua Universal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Gamez Ruiz, M. Mercedes</dc:creator>
  <cp:lastModifiedBy>Arnas Pastor, Yolanda</cp:lastModifiedBy>
  <cp:lastPrinted>2021-05-26T09:49:19Z</cp:lastPrinted>
  <dcterms:created xsi:type="dcterms:W3CDTF">2018-11-08T15:49:17Z</dcterms:created>
  <dcterms:modified xsi:type="dcterms:W3CDTF">2021-12-20T11:08:55Z</dcterms:modified>
</cp:coreProperties>
</file>