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Z:\07.- CSS\04 Contratacion Asistencia Sanitaria EN CURSO\HOSP 2021-0560 H. Gijon SARA\02. Pliegos\"/>
    </mc:Choice>
  </mc:AlternateContent>
  <xr:revisionPtr revIDLastSave="0" documentId="13_ncr:1_{5CF21AFC-9844-4C39-9B56-E04D066EF3E2}" xr6:coauthVersionLast="36" xr6:coauthVersionMax="36" xr10:uidLastSave="{00000000-0000-0000-0000-000000000000}"/>
  <bookViews>
    <workbookView xWindow="0" yWindow="0" windowWidth="28800" windowHeight="11700" xr2:uid="{00000000-000D-0000-FFFF-FFFF00000000}"/>
  </bookViews>
  <sheets>
    <sheet name="Anexo IV Serv Opciona Urgencia" sheetId="1" r:id="rId1"/>
    <sheet name="Anexo IV Serv Opcio Hospitaliz" sheetId="2" r:id="rId2"/>
    <sheet name="Anexo IV Serv Opc Consul Exter" sheetId="16" r:id="rId3"/>
    <sheet name="Anexo IV Opc Serv Complementa" sheetId="4" r:id="rId4"/>
    <sheet name="Anexo IV Opc Otras UnidAsist" sheetId="5" r:id="rId5"/>
    <sheet name="Anexo IV Opc Serv Soporte " sheetId="6" r:id="rId6"/>
    <sheet name="Anexo IV RRHH SERV OPCIONALES" sheetId="13" r:id="rId7"/>
    <sheet name="Anexo IV RRHH SERV OPCIONAL (2" sheetId="18" r:id="rId8"/>
    <sheet name="Anexo IV Opc Formacion RRHH" sheetId="14" r:id="rId9"/>
    <sheet name="Anexo IV Opc Recursos instalac" sheetId="7" r:id="rId10"/>
    <sheet name="Anexo IV Equipos alta tecnol" sheetId="9" r:id="rId11"/>
  </sheets>
  <definedNames>
    <definedName name="_Toc520200794" localSheetId="7">'Anexo IV RRHH SERV OPCIONAL (2'!$A$1</definedName>
    <definedName name="_Toc520200794" localSheetId="6">'Anexo IV RRHH SERV OPCIONALES'!$A$1</definedName>
    <definedName name="_xlnm.Print_Area" localSheetId="10">'Anexo IV Equipos alta tecnol'!$A$1:$D$62</definedName>
    <definedName name="_xlnm.Print_Area" localSheetId="8">'Anexo IV Opc Formacion RRHH'!$A$1:$D$32</definedName>
    <definedName name="_xlnm.Print_Area" localSheetId="4">'Anexo IV Opc Otras UnidAsist'!$A$1:$B$22</definedName>
    <definedName name="_xlnm.Print_Area" localSheetId="9">'Anexo IV Opc Recursos instalac'!$A$1:$D$31</definedName>
    <definedName name="_xlnm.Print_Area" localSheetId="3">'Anexo IV Opc Serv Complementa'!$A$3:$D$70</definedName>
    <definedName name="_xlnm.Print_Area" localSheetId="5">'Anexo IV Opc Serv Soporte '!$A$1:$C$33</definedName>
    <definedName name="_xlnm.Print_Area" localSheetId="7">'Anexo IV RRHH SERV OPCIONAL (2'!$A$1:$K$94</definedName>
    <definedName name="_xlnm.Print_Area" localSheetId="6">'Anexo IV RRHH SERV OPCIONALES'!$A$1:$K$92</definedName>
    <definedName name="_xlnm.Print_Area" localSheetId="2">'Anexo IV Serv Opc Consul Exter'!$A$1:$D$66</definedName>
    <definedName name="_xlnm.Print_Area" localSheetId="1">'Anexo IV Serv Opcio Hospitaliz'!$A$1:$F$84</definedName>
    <definedName name="_xlnm.Print_Area" localSheetId="0">'Anexo IV Serv Opciona Urgencia'!$A$1:$F$73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5" l="1"/>
  <c r="B14" i="5"/>
  <c r="C48" i="4"/>
  <c r="D43" i="4"/>
  <c r="C43" i="4"/>
  <c r="B43" i="4"/>
  <c r="D20" i="16" l="1"/>
  <c r="C20" i="16"/>
  <c r="D39" i="2"/>
  <c r="D32" i="2"/>
  <c r="C24" i="2"/>
  <c r="D21" i="14" l="1"/>
  <c r="C59" i="16" l="1"/>
  <c r="C75" i="2"/>
  <c r="C66" i="1"/>
  <c r="C39" i="2" l="1"/>
  <c r="C32" i="2"/>
  <c r="F24" i="2"/>
  <c r="E24" i="2"/>
  <c r="D24" i="2"/>
  <c r="B24" i="2" l="1"/>
  <c r="C25" i="1"/>
  <c r="B48" i="4" l="1"/>
  <c r="D41" i="1" l="1"/>
  <c r="C41" i="1"/>
  <c r="D34" i="1"/>
  <c r="C34" i="1"/>
  <c r="B39" i="2" l="1"/>
  <c r="D56" i="9" l="1"/>
  <c r="B24" i="6"/>
  <c r="B64" i="4"/>
  <c r="D27" i="9" l="1"/>
  <c r="D35" i="4" l="1"/>
  <c r="C35" i="4"/>
  <c r="B35" i="4"/>
  <c r="D29" i="4"/>
  <c r="C29" i="4"/>
  <c r="B29" i="4"/>
  <c r="D23" i="4"/>
  <c r="C23" i="4"/>
  <c r="B23" i="4"/>
  <c r="A35" i="4" l="1"/>
  <c r="A29" i="4"/>
  <c r="A23" i="4"/>
  <c r="A43" i="4"/>
  <c r="C27" i="7" l="1"/>
  <c r="B27" i="14" l="1"/>
  <c r="F25" i="1" l="1"/>
  <c r="C17" i="7"/>
  <c r="B32" i="2" l="1"/>
  <c r="B41" i="1" l="1"/>
  <c r="B34" i="1"/>
  <c r="E25" i="1" l="1"/>
  <c r="D25" i="1"/>
  <c r="B25" i="1" l="1"/>
</calcChain>
</file>

<file path=xl/sharedStrings.xml><?xml version="1.0" encoding="utf-8"?>
<sst xmlns="http://schemas.openxmlformats.org/spreadsheetml/2006/main" count="595" uniqueCount="261">
  <si>
    <t xml:space="preserve">  DECLARACIÓN RESPONSABLE SERVICIOS OPCIONALES</t>
  </si>
  <si>
    <t xml:space="preserve">Asistencia sanitaria de urgencias y cirugía de urgencias </t>
  </si>
  <si>
    <t>Anestesiología y reanimación</t>
  </si>
  <si>
    <t>Alergología</t>
  </si>
  <si>
    <t>Angiología y cirugía vascular</t>
  </si>
  <si>
    <t>Aparato digestivo</t>
  </si>
  <si>
    <t>Cardiología</t>
  </si>
  <si>
    <t>Cirugía cardíaca</t>
  </si>
  <si>
    <t>Cirugía general y digestivo</t>
  </si>
  <si>
    <t>Cirugía maxilofacial</t>
  </si>
  <si>
    <t>Cirugía torácica</t>
  </si>
  <si>
    <t>Cirugía plástica y reparadora</t>
  </si>
  <si>
    <t>Dermatología médico-quirúrgica y venereología</t>
  </si>
  <si>
    <t>Endocrinología y nutrición</t>
  </si>
  <si>
    <t>Estomatología</t>
  </si>
  <si>
    <t>Hematología y hemoterapia</t>
  </si>
  <si>
    <t>Medicina interna</t>
  </si>
  <si>
    <t>Medicina intensiva</t>
  </si>
  <si>
    <t>Medicina de educación física y del deporte</t>
  </si>
  <si>
    <t>Nefrología</t>
  </si>
  <si>
    <t>Neumología</t>
  </si>
  <si>
    <t>Neurología</t>
  </si>
  <si>
    <t>Neurocirugía</t>
  </si>
  <si>
    <t>Obstetricia y ginecología</t>
  </si>
  <si>
    <t>Oftalmología</t>
  </si>
  <si>
    <t>Oncología médica</t>
  </si>
  <si>
    <t>Oncología radioterápica</t>
  </si>
  <si>
    <t>Otorrinolaringología</t>
  </si>
  <si>
    <t>Psiquiatría</t>
  </si>
  <si>
    <t>Rehabilitación</t>
  </si>
  <si>
    <t>Reumatología</t>
  </si>
  <si>
    <t>Urología</t>
  </si>
  <si>
    <t>Otros: Psicología clínica</t>
  </si>
  <si>
    <t>Otros: Logopedia/foniatría</t>
  </si>
  <si>
    <t>Otros: Podología</t>
  </si>
  <si>
    <t>Otros: Terapia ocupacional</t>
  </si>
  <si>
    <t xml:space="preserve">Y para que conste y surta los efectos oportunos, se expide y firma la presente declaración, en .........................., a ...... de ........................ de .......................  </t>
  </si>
  <si>
    <t xml:space="preserve">                            (Firma y sello del licitador)</t>
  </si>
  <si>
    <t xml:space="preserve">Traumatología y cirugía ortopédica </t>
  </si>
  <si>
    <t>Ofr. Lic.</t>
  </si>
  <si>
    <t xml:space="preserve">MARCAR CON
"X"
 </t>
  </si>
  <si>
    <t xml:space="preserve">Asistencia sanitaria en régimen de hospitalización </t>
  </si>
  <si>
    <t>Asistencia sanitaria de Servicios complementarios</t>
  </si>
  <si>
    <t xml:space="preserve">Anatomía patológica </t>
  </si>
  <si>
    <t xml:space="preserve">Servicio de transfusión </t>
  </si>
  <si>
    <t>Laboratorio de hematología</t>
  </si>
  <si>
    <t>Medicina nuclear</t>
  </si>
  <si>
    <t>Ecografía especializada: doppler color, ginecológica, cardiológica y digestiva.</t>
  </si>
  <si>
    <t>Mamografía</t>
  </si>
  <si>
    <t>Ortopantomografía</t>
  </si>
  <si>
    <t>TAC’s especializados: angio TAC coronario, antro TAC, etc.</t>
  </si>
  <si>
    <t xml:space="preserve">Radiología intervencionista: Unidad de Radiología Vascular. </t>
  </si>
  <si>
    <t xml:space="preserve">Otros servicios de soporte
</t>
  </si>
  <si>
    <t>Cafetería</t>
  </si>
  <si>
    <t>Restaurante</t>
  </si>
  <si>
    <t>Transporte sanitario (carretera, aéreo, marítimo)</t>
  </si>
  <si>
    <t>Tanatorio</t>
  </si>
  <si>
    <t>Peluquería</t>
  </si>
  <si>
    <t>Biblioteca</t>
  </si>
  <si>
    <t>Salas de Formación</t>
  </si>
  <si>
    <t>Piscina</t>
  </si>
  <si>
    <t>Gimnasio</t>
  </si>
  <si>
    <t>Capilla</t>
  </si>
  <si>
    <t>Disponibilidad de espacio de parada de ambulancias con acceso directo a urgencias</t>
  </si>
  <si>
    <t>Equipamiento  de alta tecnología</t>
  </si>
  <si>
    <t>Equipo RMN cerrada de 3 Teslas</t>
  </si>
  <si>
    <t xml:space="preserve">TACAR (TAC de alta resolución) </t>
  </si>
  <si>
    <t xml:space="preserve">TAC baja radiación </t>
  </si>
  <si>
    <t>Equipo de endoscopia de columna</t>
  </si>
  <si>
    <t>Tecnología de la impresión 3D para cirugía ortopédica</t>
  </si>
  <si>
    <t>Neuronavegador</t>
  </si>
  <si>
    <t>Equipo de Monitorización neurofisiológica intraoperatoria</t>
  </si>
  <si>
    <t xml:space="preserve">Equipo de robot “DaVinci” </t>
  </si>
  <si>
    <t>Endocortadora con tecnología de agarre de superficie</t>
  </si>
  <si>
    <t>Engrapadora inteligente con retroalimentación visual y auditiva</t>
  </si>
  <si>
    <t>Sistema para cirugía de reemplazo articular asistida por brazo robótico</t>
  </si>
  <si>
    <t>Cama de terapia con fluidización de aire</t>
  </si>
  <si>
    <t>Cirugía de traumatología guiada por la imagen (sistema de navegación de traumarología)</t>
  </si>
  <si>
    <t>Equipo de diatermia profunda</t>
  </si>
  <si>
    <t>Cámara hiperbárica</t>
  </si>
  <si>
    <t>Equipamientos para el tratamiento de plasma rico en plaquetas</t>
  </si>
  <si>
    <t>Equipamientos para la realización de elastografías</t>
  </si>
  <si>
    <t>Equipamientos para el tratamiento con martillo neurológico</t>
  </si>
  <si>
    <t>Equipamiento para realizar ejercicios excéntricos (tipo RSP Conic)</t>
  </si>
  <si>
    <t>Quirófano híbrido (guiados por Rayos X, tomografía computarizada y ecografía)</t>
  </si>
  <si>
    <t>Quirófano inteligente (tecnología HD, brazos de equipo, centro de control, Hub de Video y sonido)</t>
  </si>
  <si>
    <t>Equipo móvil de radiología intraoperatoria</t>
  </si>
  <si>
    <t>Diferentes sensores tales como Kinect, Leap Motion o el brazalete MIO para comunicarse con el equipamiento del quirófano reconociendo los movimientos de la mano del cirujano con precisión milimétrica</t>
  </si>
  <si>
    <t>Equipo de cirugía laparoscópica 3D Full HD</t>
  </si>
  <si>
    <t>Equipo de cirugía guiada por imagen intraoperatoria 3D</t>
  </si>
  <si>
    <t>Cinta de la anti-gravedad</t>
  </si>
  <si>
    <t xml:space="preserve">En................................, a ...... de ........................ de .......................  </t>
  </si>
  <si>
    <t>RELACIÓN NOMINAL DEL PERSONAL SANITARIO MÉDICO QUE PRESTARÁ LOS SERVICIOS OPCIONALES</t>
  </si>
  <si>
    <t>Nombre y apellidos</t>
  </si>
  <si>
    <t>Firma y sello del licitador o persona que lo represente</t>
  </si>
  <si>
    <t xml:space="preserve">Y para que conste y surta los efectos oportunos, se expide y firma la presente declaración, en ..................................., a ...... de ........................ de .......................  </t>
  </si>
  <si>
    <t>MODALIDAD URGENCIAS</t>
  </si>
  <si>
    <t>MODALIDAD HOSPITALIZACIÓN</t>
  </si>
  <si>
    <t>MODALIDAD CONSULTAS EXTERNAS</t>
  </si>
  <si>
    <t>Total puntuación</t>
  </si>
  <si>
    <t>Localizable de lunes a viernes 24 horas/día</t>
  </si>
  <si>
    <t>Localizable sábados y domingos y festivos 24 horas/día</t>
  </si>
  <si>
    <t>Presencial de lunes a viernes 12 horas/día y resto localizable</t>
  </si>
  <si>
    <t>El/La firmante, actuando en su propio nombre y derecho, o en representación de la Empresa ......................................................................................................, con domicilio profesional en .....................c/............................................................ nº .................., y N.I.F. ............................, en su calidad de.................................................................................................................................</t>
  </si>
  <si>
    <t>NOTA: Para cada especialidad únicamente se puede marcar con una X una de las dos opciones.</t>
  </si>
  <si>
    <t>Presencial sábados y domingos y festivos 12 horas/día y resto localizable</t>
  </si>
  <si>
    <t>Recursos de instalaciones</t>
  </si>
  <si>
    <t>Nª camas hospitalización</t>
  </si>
  <si>
    <t>Nª quirófanos convencionales y/o quirófanos de cirugía mayor ambulatoria</t>
  </si>
  <si>
    <t>RMN especializada: de crebro y de tronco cerebral, de canal espinal, de pelvis-próstata-vejiga, otros.</t>
  </si>
  <si>
    <t>Marcar con "x"</t>
  </si>
  <si>
    <t>Asistencia sanitaria de consultas externas</t>
  </si>
  <si>
    <t>Presencial de lunes a viernes 12 horas/día franja diurna</t>
  </si>
  <si>
    <t>Presencial de lunes a viernes 12 horas/día franja nocturna</t>
  </si>
  <si>
    <t>Localizable Sábados, domingos y festivos mínimo 8 horas/día</t>
  </si>
  <si>
    <t xml:space="preserve">MARCAR CON
"x"
 </t>
  </si>
  <si>
    <t>MARCAR con un “X”</t>
  </si>
  <si>
    <t>Presencial de lunes a viernes 12 horas/día   franja nocturna</t>
  </si>
  <si>
    <t>Presencial  Sábados y domingos 24 horas/día</t>
  </si>
  <si>
    <t>Presencial Festivos 24 horas/día</t>
  </si>
  <si>
    <t xml:space="preserve">Presencial de lunes a viernes 12 horas/día franja diurna  </t>
  </si>
  <si>
    <t xml:space="preserve">Presencial de lunes a viernes de 13 a 20 horas/semana  </t>
  </si>
  <si>
    <t>Presencial de lunes a viernes de 21 a 30 horas/semana</t>
  </si>
  <si>
    <t>NOTA: Unicamente se puede marcar con una X una de las dos opciones.</t>
  </si>
  <si>
    <t>Formación personal sanitario</t>
  </si>
  <si>
    <t>Nº de boxes/camas/consultas urgencias</t>
  </si>
  <si>
    <t>Nº de unidades</t>
  </si>
  <si>
    <t>Accesos al centro hospitalario</t>
  </si>
  <si>
    <t>Volumen de recursos de instalaciones</t>
  </si>
  <si>
    <t>El/La firmante, actuando en su propio nombre y derecho, o en representación de la Empresa ......................................................................................................, con domicilio profesional en .....................c/............................................................ nº .................., y N.I.F. ............................, en su calidad de.................................................................................</t>
  </si>
  <si>
    <t>Dirección</t>
  </si>
  <si>
    <t>Población</t>
  </si>
  <si>
    <t>CENTROS SUBCONTRATADOS del centro hospitalario principal (diferente titularidad que el licitador ofertante)</t>
  </si>
  <si>
    <t xml:space="preserve">Presencial 24 horas todos los días del año </t>
  </si>
  <si>
    <t>Medicina general o Medicina de familia y comunitaria o Medicina interna</t>
  </si>
  <si>
    <t>X</t>
  </si>
  <si>
    <t>Traumatología y cirugía ortopédica</t>
  </si>
  <si>
    <t>x</t>
  </si>
  <si>
    <t>Para las especialidades de Traumatología y cirugía ortopédica y Anestesiología y reanimación disponen de las coberturas marcadas con una “x” en la siguiente tabla:</t>
  </si>
  <si>
    <t>Servicios obligatorios</t>
  </si>
  <si>
    <t>Servicios opcionales</t>
  </si>
  <si>
    <t>Para las especialidades de Cirugía plástica y reparadora, Medicina Interna y Oftalmología disponen de las coberturas marcadas con una “x” en la siguiente tabla:</t>
  </si>
  <si>
    <t>Para aquellas especialidades marcadas con una “x” en la siguiente tabla:</t>
  </si>
  <si>
    <t>Localizable o presencial de lunes a viernes y/o fines de semana como mínimo de 8 horas al día.</t>
  </si>
  <si>
    <t>Para aquellas especialidades marcadas con una “x” en la siguiente tabla,  disponen de una cobertura presencial de lunes a viernes como mínimo 8 horas semanales en fraja diurna (8:00 a 20:00h) pudiendo ser repartidas de forma libre en varios días.</t>
  </si>
  <si>
    <t>Farmacia hospitalaria o depósito de medicamentos</t>
  </si>
  <si>
    <t xml:space="preserve">Laboratorio de análisis clínicos </t>
  </si>
  <si>
    <t>Para otros servicios complementarios, marcados con una “x” en la siguiente tabla:</t>
  </si>
  <si>
    <t>Presencial de L-V mínimo 20 horas semanales en franja horaria diurna (de 08:00h a 20:00h)) pudiéndose ser repartidas de forma libre en varios días</t>
  </si>
  <si>
    <t>CENTRO PRINCIPAL 1</t>
  </si>
  <si>
    <t>DNI</t>
  </si>
  <si>
    <t>Especialidad/ titulación de personal de servicios obligatorios</t>
  </si>
  <si>
    <t>Especialidad/ titulación de personal de servicios opcionales</t>
  </si>
  <si>
    <t>Radiodiagnóstico</t>
  </si>
  <si>
    <t>SERVICIOS COMPLEMENTARIOS</t>
  </si>
  <si>
    <t>Marcar con una X en la modalidad que corresponda</t>
  </si>
  <si>
    <t>Nombre de Sociedad</t>
  </si>
  <si>
    <t>Servicio subcontratado (marca con una X)</t>
  </si>
  <si>
    <t>En caso de subcontratación del servicio, marcar con X e indicar la sociedad subcontratada o persona física.</t>
  </si>
  <si>
    <t>UNIDADES ESPECIALIZADAS</t>
  </si>
  <si>
    <t>Tipo de curso</t>
  </si>
  <si>
    <t>Créditos</t>
  </si>
  <si>
    <t>Curso de cirugía artroscópica hombro.</t>
  </si>
  <si>
    <t>Indicar los créditos conseguidos para cada curso impartido para los profesionales.</t>
  </si>
  <si>
    <t>Curso Vías de abordaje de la extremidad superior y/o inferior.</t>
  </si>
  <si>
    <t>Curso Principios en el tratamiento quirúrgico de las fracturas</t>
  </si>
  <si>
    <t xml:space="preserve"> Curso abordaje quirúrgico de la columna lumbosacra</t>
  </si>
  <si>
    <t>Curso abordaje quirúrgico de la columna cervical.</t>
  </si>
  <si>
    <t>Curso de fijación de fracturas. Osteosíntesis con material de fijación</t>
  </si>
  <si>
    <t>Curso de cirugía artroscópica rodilla.</t>
  </si>
  <si>
    <t>Volumen de recursos humanos</t>
  </si>
  <si>
    <t>Nº RRHH</t>
  </si>
  <si>
    <t>Nº camas UCI</t>
  </si>
  <si>
    <t>Nº de boxes/camas/consultas hospital de día</t>
  </si>
  <si>
    <t>Nº serie</t>
  </si>
  <si>
    <t>Marca/Modelo</t>
  </si>
  <si>
    <t>Ecografo digital, con transductores convex y lineales con frecuencia mínim de 10 megahercios (para estudio abdominal y músculo esquelético)</t>
  </si>
  <si>
    <r>
      <rPr>
        <sz val="7"/>
        <color rgb="FF1F4E79"/>
        <rFont val="Times New Roman"/>
        <family val="1"/>
      </rPr>
      <t xml:space="preserve"> </t>
    </r>
    <r>
      <rPr>
        <sz val="10"/>
        <color rgb="FF1F4E79"/>
        <rFont val="Arial"/>
        <family val="2"/>
      </rPr>
      <t>Arco/s quirúrgico/s o arco/s en C</t>
    </r>
  </si>
  <si>
    <t>Disponibilidad</t>
  </si>
  <si>
    <t>Localizable o presencial de lunes a viernes y/o fines de semana y festivos como mínimo de 8 horas al día</t>
  </si>
  <si>
    <t>Presencial  de lunes a viernes 12 horas semanales en franja horaria diurna (comprendidas entre las 8:00 h y las 20:00h) repartidas de forma libre varios días de la semana.</t>
  </si>
  <si>
    <t>Para la especialidad de Traumatología y cirugía ortopédica disponen de la siguiente ampliación de cobertura  marcada con una “x” en la siguiente tabla:</t>
  </si>
  <si>
    <t>Presencial 8 horas diarias de L-V y localizable el resto de horario</t>
  </si>
  <si>
    <t xml:space="preserve">NOTA: Los especialistas enumerados en la tabla anterior deben estar incluidos en el Anexo III  pestaña RRHH </t>
  </si>
  <si>
    <t xml:space="preserve">a) El licitador dispone de los siguientes accesos al hospital  marcados con una “x” en la siguiente tabla, </t>
  </si>
  <si>
    <t xml:space="preserve">b) El licitador dispone del volumen indicado en la siguiente tabla referente a nº de boxes y/o camas de urgencias, nº boxes y/o camas hospital de día, nº camas hospitalización, nº camas UCI y nº quirófanos convencionales y/o quirófanos de cirugía mayor ambulatoria. </t>
  </si>
  <si>
    <t>Y para que conste y surta los efectos oportunos, se expide y firma la presente declaración, en ..................................., a ...... de ........................ de .................................................................................................................................................................................……………………….</t>
  </si>
  <si>
    <t>Datos del centro donde están ubicados los RRHH indicados en las siguientes tablas</t>
  </si>
  <si>
    <t>CENTROS ANEXOS al centro hospitalario principal (misma titularidad que el licitador ofertante)</t>
  </si>
  <si>
    <t>RRHH OBLIGATORIOS</t>
  </si>
  <si>
    <t>RRHH OPCIONALES</t>
  </si>
  <si>
    <t>El/La firmante, actuando en su propio nombre y derecho, o en representación de la Empresa ......................................................................................................, con domicilio profesional en .....................c/............................................................................................. nº .................., y N.I.F. ............................, en su calidad de................................................................................</t>
  </si>
  <si>
    <t>Para los servicios de Farmacia hospitalaria o depósito de medicamentos disponen de las coberturas marcadas con una “x” en la siguiente tabla:</t>
  </si>
  <si>
    <t>Farmacia o depósito de medicamentos</t>
  </si>
  <si>
    <t>Para los servicios  Laboratorio de análisis clínicos disponen de las coberturas marcadas con una “x” en la siguiente tabla:</t>
  </si>
  <si>
    <t xml:space="preserve"> Laboratorio de análisis clínicos </t>
  </si>
  <si>
    <t>Para los servicios de Radiodiagnóstico: Radiología convencional disponen de las coberturas marcadas con una “x” en la siguiente tabla:</t>
  </si>
  <si>
    <t>NOTA: Debe existir un RRHH para cada una de las especialidades opcionales marcadas en los anexos de cada una de las modalidades asistenciales.</t>
  </si>
  <si>
    <t>Equipo RNM para realización ARTRO-Resonancia</t>
  </si>
  <si>
    <t>Radiodiagnóstico: Radiología general</t>
  </si>
  <si>
    <t>Servicios opcionales otras modalidades asistenciales</t>
  </si>
  <si>
    <t>Neurofisiologia</t>
  </si>
  <si>
    <r>
      <t xml:space="preserve">Hospital de dia </t>
    </r>
    <r>
      <rPr>
        <i/>
        <sz val="8"/>
        <color theme="8" tint="-0.499984740745262"/>
        <rFont val="Arial"/>
        <family val="2"/>
      </rPr>
      <t>(si ofrece esta modalidad asistencial)</t>
    </r>
  </si>
  <si>
    <t xml:space="preserve">NOTA: Para el TAC helicoidal únicamente seleccionar uno de los tipos. </t>
  </si>
  <si>
    <t>Servicios opcionales Equipos de radiodiagnóstico de mayor potencia</t>
  </si>
  <si>
    <t>Servicios opcionales Equipos de alta tecnología</t>
  </si>
  <si>
    <t>Ecógrafo de última generación, para realizar Electrolisis Percutánea Intratisular</t>
  </si>
  <si>
    <t>Para los servicios de Neurofisiologa disponen de las coberturas marcadas con una “x” en la siguiente tabla:</t>
  </si>
  <si>
    <t>Neurofisiología</t>
  </si>
  <si>
    <t>NOTA: Unicamente se puede marcar con una X una de las tres opciones.</t>
  </si>
  <si>
    <t>Radiodiagnóstico: ecografías</t>
  </si>
  <si>
    <t xml:space="preserve"> Presencial  de lunes a viernes 8 horas semanales en franja diurna (de 8:00h a 20:00h)</t>
  </si>
  <si>
    <t xml:space="preserve">Especialidad Medicina general o Medicina de familia y comunitaria </t>
  </si>
  <si>
    <t>NOTA: Si ofrecen más de un médico especialista para alguna especialidad insertar línea para indicar los datos.</t>
  </si>
  <si>
    <t xml:space="preserve">Cumplimentar exclusivamente si ofrecen un segundo centro principal ubicado en la población </t>
  </si>
  <si>
    <t>&gt; 12 horas semanales de lunes a viernes semanales en franja horaria diurna (de 08:00h a 20:00h), pudiéndose ser repartidas de forma libre en varios días</t>
  </si>
  <si>
    <t>Anestesia. Clínica del Dolor</t>
  </si>
  <si>
    <t xml:space="preserve">Hospital de día </t>
  </si>
  <si>
    <t>Número medicos especialistas en traumatología y cirugía ortopédica con experiencia en AT</t>
  </si>
  <si>
    <t xml:space="preserve">TAC helicoidal multicorte&gt;= 128 cortes </t>
  </si>
  <si>
    <t xml:space="preserve">TAC helicoidal multicorte &gt;= 64 cortes </t>
  </si>
  <si>
    <t xml:space="preserve">TAC helicoidal multicorte &gt; =32 cortes </t>
  </si>
  <si>
    <t xml:space="preserve">NOTA: El licitador debe aportar documentación acreditativa de la existencias de los equipos indicados donde se indique claramente la marca, modelo y número de serie indicados en este anexo. </t>
  </si>
  <si>
    <t>Anatomía patológica</t>
  </si>
  <si>
    <t>Total nº créditos</t>
  </si>
  <si>
    <t>Total nº especialistas</t>
  </si>
  <si>
    <t>Título del diploma ofertado aportado</t>
  </si>
  <si>
    <t>Fecha de realización del curso</t>
  </si>
  <si>
    <t>Volumen de Recursos humanos con experiencia acreditada en prestación de accidentes de trabajo. 
En caso de que un curso pueda realacionarse con varios tipos, sólo deberá especificarse en un tipo de curso informando de la totalidad de créditos.</t>
  </si>
  <si>
    <t>Equipo de laser para cirugía urológica</t>
  </si>
  <si>
    <t xml:space="preserve">Otras modalidades asistenciales </t>
  </si>
  <si>
    <t>Anestesia. Clínica del dolor</t>
  </si>
  <si>
    <t>Unidad de Cuidados Intensivos (UCI)</t>
  </si>
  <si>
    <r>
      <t xml:space="preserve">Ante el Órgano de Contratación de la </t>
    </r>
    <r>
      <rPr>
        <b/>
        <sz val="10"/>
        <color theme="8" tint="-0.249977111117893"/>
        <rFont val="Arial"/>
        <family val="2"/>
      </rPr>
      <t xml:space="preserve">MUTUA UNIVERSAL. MUGENAT. Mutua Colaboradora con la Seguridad Social nº 10 </t>
    </r>
    <r>
      <rPr>
        <sz val="10"/>
        <color theme="8" tint="-0.249977111117893"/>
        <rFont val="Arial"/>
        <family val="2"/>
      </rPr>
      <t>para la adjudicación del contrato de servicios para la prestación de la asistencia sanitaria hospitalaria en la ciudad de Gijón (Asturias) en el ámbito de actuación de Mutua Universal, por un período de dos años, según el expediente</t>
    </r>
    <r>
      <rPr>
        <b/>
        <sz val="10"/>
        <color theme="8" tint="-0.249977111117893"/>
        <rFont val="Arial"/>
        <family val="2"/>
      </rPr>
      <t xml:space="preserve"> nº 029-2021-0560</t>
    </r>
    <r>
      <rPr>
        <sz val="10"/>
        <color theme="8" tint="-0.249977111117893"/>
        <rFont val="Arial"/>
        <family val="2"/>
      </rPr>
      <t xml:space="preserve">, </t>
    </r>
    <r>
      <rPr>
        <b/>
        <u/>
        <sz val="10"/>
        <color theme="8" tint="-0.249977111117893"/>
        <rFont val="Arial"/>
        <family val="2"/>
      </rPr>
      <t>DECLARA RESPONSABLEMENTE que su oferta asistencial en el servicio de urgencias es</t>
    </r>
    <r>
      <rPr>
        <b/>
        <sz val="10"/>
        <color theme="8" tint="-0.249977111117893"/>
        <rFont val="Arial"/>
        <family val="2"/>
      </rPr>
      <t>:</t>
    </r>
  </si>
  <si>
    <t>Como mínimo: de forma localizable 24 horas todos los días del año</t>
  </si>
  <si>
    <t>ANEXO IV</t>
  </si>
  <si>
    <r>
      <t xml:space="preserve">Ante el </t>
    </r>
    <r>
      <rPr>
        <b/>
        <sz val="10"/>
        <color theme="8" tint="-0.249977111117893"/>
        <rFont val="Arial"/>
        <family val="2"/>
      </rPr>
      <t xml:space="preserve">Órgano de Contratación de la MUTUA UNIVERSAL. MUGENAT. Mutua Colaboradora </t>
    </r>
    <r>
      <rPr>
        <sz val="10"/>
        <color theme="8" tint="-0.249977111117893"/>
        <rFont val="Arial"/>
        <family val="2"/>
      </rPr>
      <t xml:space="preserve">con la Seguridad Social nº 10 para la adjudicación del contrato de servicios para la prestación de la asistencia sanitaria hospitalaria en la ciudad de Gijón (Asturias) en el ámbito de actuación de Mutua Universal, por un período de dos años, según el expediente nº </t>
    </r>
    <r>
      <rPr>
        <b/>
        <sz val="10"/>
        <color theme="8" tint="-0.249977111117893"/>
        <rFont val="Arial"/>
        <family val="2"/>
      </rPr>
      <t>029-2021-0560</t>
    </r>
    <r>
      <rPr>
        <sz val="10"/>
        <color theme="8" tint="-0.249977111117893"/>
        <rFont val="Arial"/>
        <family val="2"/>
      </rPr>
      <t>,</t>
    </r>
    <r>
      <rPr>
        <b/>
        <sz val="10"/>
        <color theme="8" tint="-0.249977111117893"/>
        <rFont val="Arial"/>
        <family val="2"/>
      </rPr>
      <t xml:space="preserve"> DECLARA RESPONSABLEMENTE que su oferta asistencial en el servicio de hospitalización y cirugía programadas:</t>
    </r>
  </si>
  <si>
    <r>
      <t xml:space="preserve">Ante el Órgano de Contratación de la </t>
    </r>
    <r>
      <rPr>
        <b/>
        <sz val="10"/>
        <color theme="8" tint="-0.249977111117893"/>
        <rFont val="Arial"/>
        <family val="2"/>
      </rPr>
      <t xml:space="preserve">MUTUA UNIVERSAL. MUGENAT. Mutua Colaboradora con la Seguridad Social nº 10 </t>
    </r>
    <r>
      <rPr>
        <sz val="10"/>
        <color theme="8" tint="-0.249977111117893"/>
        <rFont val="Arial"/>
        <family val="2"/>
      </rPr>
      <t xml:space="preserve">para la adjudicación del contrato de servicios para la prestación de la asistencia sanitaria hospitalaria en la ciudad de Gijón (Asturias) en el ámbito de actuación de Mutua Universal, por un período de dos años, según el expediente nº </t>
    </r>
    <r>
      <rPr>
        <b/>
        <sz val="10"/>
        <color theme="8" tint="-0.249977111117893"/>
        <rFont val="Arial"/>
        <family val="2"/>
      </rPr>
      <t>029-2021-0560</t>
    </r>
    <r>
      <rPr>
        <sz val="10"/>
        <color theme="8" tint="-0.249977111117893"/>
        <rFont val="Arial"/>
        <family val="2"/>
      </rPr>
      <t xml:space="preserve"> , </t>
    </r>
    <r>
      <rPr>
        <b/>
        <u/>
        <sz val="10"/>
        <color theme="8" tint="-0.249977111117893"/>
        <rFont val="Arial"/>
        <family val="2"/>
      </rPr>
      <t>DECLARA RESPONSABLEMENTE que su oferta asistencial en el servicio de consultas externas es</t>
    </r>
    <r>
      <rPr>
        <b/>
        <sz val="10"/>
        <color theme="8" tint="-0.249977111117893"/>
        <rFont val="Arial"/>
        <family val="2"/>
      </rPr>
      <t>:</t>
    </r>
  </si>
  <si>
    <r>
      <t>Ante el Órgano de Contratación de la</t>
    </r>
    <r>
      <rPr>
        <b/>
        <sz val="10"/>
        <color theme="8" tint="-0.249977111117893"/>
        <rFont val="Arial"/>
        <family val="2"/>
      </rPr>
      <t xml:space="preserve"> MUTUA UNIVERSAL. MUGENAT. Mutua Colaboradora con la Seguridad Social nº 10</t>
    </r>
    <r>
      <rPr>
        <sz val="10"/>
        <color theme="8" tint="-0.249977111117893"/>
        <rFont val="Arial"/>
        <family val="2"/>
      </rPr>
      <t xml:space="preserve"> para la adjudicación del contrato de servicios para la prestación de la asistencia sanitaria hospitalaria en la ciudad de Gijón (Asturias) en el ámbito de actuación de Mutua Universal, por un período de dos años, según el expediente nº </t>
    </r>
    <r>
      <rPr>
        <b/>
        <sz val="10"/>
        <color theme="8" tint="-0.249977111117893"/>
        <rFont val="Arial"/>
        <family val="2"/>
      </rPr>
      <t>029-2021-0560</t>
    </r>
    <r>
      <rPr>
        <sz val="10"/>
        <color theme="8" tint="-0.249977111117893"/>
        <rFont val="Arial"/>
        <family val="2"/>
      </rPr>
      <t xml:space="preserve">, </t>
    </r>
    <r>
      <rPr>
        <b/>
        <u/>
        <sz val="10"/>
        <color theme="8" tint="-0.249977111117893"/>
        <rFont val="Arial"/>
        <family val="2"/>
      </rPr>
      <t>DECLARA RESPONSABLEMENTE que su oferta asistencial de servicios complementarios es:</t>
    </r>
  </si>
  <si>
    <t xml:space="preserve">Radiodiagnóstico: -Radiología general y específica (abdominal, torácica, músculo-esquelética, neurorradiológica), RMN simple y/oTAC simple y ecografías. </t>
  </si>
  <si>
    <t>Radiodiagnóstico: RNM simple y/o TAC simple</t>
  </si>
  <si>
    <t>Para los servicios de Radiodiagnóstico: Radiología específica (RNM simple y/o TAC'S simple y ecografías) disponen de las coberturas marcadas con una “x” en la siguiente tabla:</t>
  </si>
  <si>
    <t xml:space="preserve"> Cobertura L-V presencial
8 h a 13 horas semanales en franja diurna (de 08:00h a 20:00h):</t>
  </si>
  <si>
    <t xml:space="preserve"> Cobertura L-V presencial
14 o más horas semanales en franja diurna (de 08:00h a 20:00h):</t>
  </si>
  <si>
    <r>
      <t xml:space="preserve">Ante el Órgano de Contratación de la </t>
    </r>
    <r>
      <rPr>
        <b/>
        <sz val="10"/>
        <color theme="8" tint="-0.249977111117893"/>
        <rFont val="Arial"/>
        <family val="2"/>
      </rPr>
      <t>MUTUA UNIVERSAL. MUGENAT. Mutua Colaboradora con la Seguridad Social nº 10</t>
    </r>
    <r>
      <rPr>
        <sz val="10"/>
        <color theme="8" tint="-0.249977111117893"/>
        <rFont val="Arial"/>
        <family val="2"/>
      </rPr>
      <t xml:space="preserve"> para la adjudicación del contrato de servicios para la prestación de la asistencia sanitaria hospitalaria en la ciudad de Gijón (Asturias) en el ámbito de actuación de Mutua Universal, por un período de dos años, según el expediente nº </t>
    </r>
    <r>
      <rPr>
        <b/>
        <sz val="10"/>
        <color theme="8" tint="-0.249977111117893"/>
        <rFont val="Arial"/>
        <family val="2"/>
      </rPr>
      <t>029-2021-0560</t>
    </r>
    <r>
      <rPr>
        <sz val="10"/>
        <color theme="8" tint="-0.249977111117893"/>
        <rFont val="Arial"/>
        <family val="2"/>
      </rPr>
      <t>,</t>
    </r>
    <r>
      <rPr>
        <b/>
        <u/>
        <sz val="10"/>
        <color theme="8" tint="-0.249977111117893"/>
        <rFont val="Arial"/>
        <family val="2"/>
      </rPr>
      <t xml:space="preserve"> DECLARA RESPONSABLEMENTE que su oferta asistencial de otras modalidades asistenciales opcional, es la marcada en las siguiente tabla y cumplen con los requisitos indicados:</t>
    </r>
  </si>
  <si>
    <r>
      <t>Ante el Órgano de Contratación de la</t>
    </r>
    <r>
      <rPr>
        <b/>
        <sz val="10"/>
        <color theme="8" tint="-0.249977111117893"/>
        <rFont val="Arial"/>
        <family val="2"/>
      </rPr>
      <t xml:space="preserve"> MUTUA UNIVERSAL. MUGENAT. Mutua Colaboradora con la Seguridad Social nº 10 </t>
    </r>
    <r>
      <rPr>
        <sz val="10"/>
        <color theme="8" tint="-0.249977111117893"/>
        <rFont val="Arial"/>
        <family val="2"/>
      </rPr>
      <t xml:space="preserve">para la adjudicación del contrato de servicios para la prestación de la asistencia sanitaria hospitalaria en la ciudad de Gijón (Asturias) en el ámbito de actuación de Mutua Universal, por un período de dos años, según el expediente nº </t>
    </r>
    <r>
      <rPr>
        <b/>
        <sz val="10"/>
        <color theme="8" tint="-0.249977111117893"/>
        <rFont val="Arial"/>
        <family val="2"/>
      </rPr>
      <t>029-2021-0560</t>
    </r>
    <r>
      <rPr>
        <sz val="10"/>
        <color theme="8" tint="-0.249977111117893"/>
        <rFont val="Arial"/>
        <family val="2"/>
      </rPr>
      <t xml:space="preserve">, </t>
    </r>
    <r>
      <rPr>
        <b/>
        <u/>
        <sz val="10"/>
        <color theme="8" tint="-0.249977111117893"/>
        <rFont val="Arial"/>
        <family val="2"/>
      </rPr>
      <t>DECLARA RESPONSABLEMENTE que su oferta asistencial de otros servicios de soporte opcional es:</t>
    </r>
  </si>
  <si>
    <t>EXPEDIENTE 029-2021-0560 Asistencia sanitaria hospitalaria en la ciudad de Gijón (Asturias)</t>
  </si>
  <si>
    <r>
      <t xml:space="preserve">UCI </t>
    </r>
    <r>
      <rPr>
        <i/>
        <sz val="8"/>
        <color theme="8" tint="-0.499984740745262"/>
        <rFont val="Arial"/>
        <family val="2"/>
      </rPr>
      <t>(si ofrece esta modalidad asistencial)</t>
    </r>
  </si>
  <si>
    <r>
      <t xml:space="preserve">Ante el Órgano de Contratación de la </t>
    </r>
    <r>
      <rPr>
        <b/>
        <sz val="10"/>
        <color theme="8" tint="-0.249977111117893"/>
        <rFont val="Arial"/>
        <family val="2"/>
      </rPr>
      <t xml:space="preserve">MUTUA UNIVERSAL. MUGENAT. Mutua Colaboradora con la Seguridad Social nº 10 </t>
    </r>
    <r>
      <rPr>
        <sz val="10"/>
        <color theme="8" tint="-0.249977111117893"/>
        <rFont val="Arial"/>
        <family val="2"/>
      </rPr>
      <t>para la adjudicación del contrato de servicios para la prestación de la asistencia sanitaria hospitalaria en la ciudad de Gijón (Asturias) en el ámbito de actuación de Mutua Universal, por un período de dos años, según el expediente nº</t>
    </r>
    <r>
      <rPr>
        <b/>
        <sz val="10"/>
        <color theme="8" tint="-0.249977111117893"/>
        <rFont val="Arial"/>
        <family val="2"/>
      </rPr>
      <t xml:space="preserve"> 029-2021-0560</t>
    </r>
    <r>
      <rPr>
        <sz val="10"/>
        <color theme="8" tint="-0.249977111117893"/>
        <rFont val="Arial"/>
        <family val="2"/>
      </rPr>
      <t xml:space="preserve">, </t>
    </r>
    <r>
      <rPr>
        <b/>
        <u/>
        <sz val="10"/>
        <color theme="8" tint="-0.249977111117893"/>
        <rFont val="Arial"/>
        <family val="2"/>
      </rPr>
      <t>DECLARA RESPONSABLEMENTE que su oferta de formación continuada del personal sanitario opcional es</t>
    </r>
    <r>
      <rPr>
        <b/>
        <sz val="10"/>
        <color theme="8" tint="-0.249977111117893"/>
        <rFont val="Arial"/>
        <family val="2"/>
      </rPr>
      <t>:</t>
    </r>
  </si>
  <si>
    <r>
      <t>Ante el Órgano de Contratación de la</t>
    </r>
    <r>
      <rPr>
        <b/>
        <sz val="10"/>
        <color theme="8" tint="-0.249977111117893"/>
        <rFont val="Arial"/>
        <family val="2"/>
      </rPr>
      <t xml:space="preserve"> MUTUA UNIVERSAL. MUGENAT. Mutua Colaboradora con la Seguridad Social nº 10 </t>
    </r>
    <r>
      <rPr>
        <sz val="10"/>
        <color theme="8" tint="-0.249977111117893"/>
        <rFont val="Arial"/>
        <family val="2"/>
      </rPr>
      <t xml:space="preserve">para la adjudicación del contrato de servicios para la prestación de la asistencia sanitaria hospitalaria en la ciudad de Gijón (Asturias) en el ámbito de actuación de Mutua Universal, por un período de dos años, según el expediente nº </t>
    </r>
    <r>
      <rPr>
        <b/>
        <sz val="10"/>
        <color theme="8" tint="-0.249977111117893"/>
        <rFont val="Arial"/>
        <family val="2"/>
      </rPr>
      <t>029-2021-0560</t>
    </r>
    <r>
      <rPr>
        <sz val="10"/>
        <color theme="8" tint="-0.249977111117893"/>
        <rFont val="Arial"/>
        <family val="2"/>
      </rPr>
      <t xml:space="preserve">, </t>
    </r>
    <r>
      <rPr>
        <b/>
        <u/>
        <sz val="10"/>
        <color theme="8" tint="-0.249977111117893"/>
        <rFont val="Arial"/>
        <family val="2"/>
      </rPr>
      <t xml:space="preserve">DECLARA RESPONSABLEMENTE que su oferta de recursos de instalaciones es:
</t>
    </r>
  </si>
  <si>
    <t>Disponibilidad de mínimo 1 línea de autobús o metro o tranvía o tren cercanía a una distancia inferior a 100 metros</t>
  </si>
  <si>
    <t xml:space="preserve">Disponibilidad de parada de taxis a una distancia inferior a 100 metros                                                                        </t>
  </si>
  <si>
    <t>Disponibilidad de un aparcamiento público o privado (sin coste) a una distancia inferior a 100 metros del centro hospitalario</t>
  </si>
  <si>
    <r>
      <t xml:space="preserve">Ante el Órgano de Contratación de la </t>
    </r>
    <r>
      <rPr>
        <b/>
        <sz val="10"/>
        <color rgb="FF1F497D"/>
        <rFont val="Arial"/>
        <family val="2"/>
      </rPr>
      <t xml:space="preserve">MUTUA UNIVERSAL. MUGENAT. Mutua Colaboradora con la Seguridad Social nº 10 </t>
    </r>
    <r>
      <rPr>
        <sz val="10"/>
        <color rgb="FF1F497D"/>
        <rFont val="Arial"/>
        <family val="2"/>
      </rPr>
      <t xml:space="preserve">para la adjudicación del contrato de servicios para la prestación de la asistencia sanitaria hospitalaria en la ciudad de Gijón (Asturias) en el ámbito de actuación de Mutua Universal, por un período de dos años, según el expediente nº </t>
    </r>
    <r>
      <rPr>
        <b/>
        <sz val="10"/>
        <color rgb="FF1F497D"/>
        <rFont val="Arial"/>
        <family val="2"/>
      </rPr>
      <t>029-2021-0560</t>
    </r>
    <r>
      <rPr>
        <sz val="10"/>
        <color rgb="FF1F497D"/>
        <rFont val="Arial"/>
        <family val="2"/>
      </rPr>
      <t xml:space="preserve">, </t>
    </r>
    <r>
      <rPr>
        <b/>
        <u/>
        <sz val="10"/>
        <color rgb="FF1F497D"/>
        <rFont val="Arial"/>
        <family val="2"/>
      </rPr>
      <t xml:space="preserve">DECLARA RESPONSABLEMENTE que su disponibilidad de equipamientos de alta tecnología </t>
    </r>
    <r>
      <rPr>
        <sz val="10"/>
        <color rgb="FF1F497D"/>
        <rFont val="Arial"/>
        <family val="2"/>
      </rPr>
      <t>son los marcados con un x en la siguiente tabla:</t>
    </r>
  </si>
  <si>
    <t xml:space="preserve">Equipo RMN cerrada de 1,5 Teslas o TAC helicoidal multicorte &gt; 16 cortes </t>
  </si>
  <si>
    <t>Unidad especializada de daño cerebral</t>
  </si>
  <si>
    <t>Fisioterapia</t>
  </si>
  <si>
    <t xml:space="preserve">Terapia ocupacional </t>
  </si>
  <si>
    <t>Logopedia</t>
  </si>
  <si>
    <t>Psiquiatría y/o psicología (espec. neuro-psicología)</t>
  </si>
  <si>
    <r>
      <rPr>
        <b/>
        <i/>
        <sz val="10"/>
        <color theme="8" tint="-0.499984740745262"/>
        <rFont val="Arial"/>
        <family val="2"/>
      </rPr>
      <t>Unidad especializada de daño cerebral</t>
    </r>
    <r>
      <rPr>
        <i/>
        <sz val="10"/>
        <color theme="8" tint="-0.499984740745262"/>
        <rFont val="Arial"/>
        <family val="2"/>
      </rPr>
      <t xml:space="preserve">: El PPT exige como mínimo la disponibilidad de 1 recurso humano por cada servicio disponible: Rehabilitación física (con servicio de fisioterapia) y Terapia ocupacional o Estimulación cognitiva y rehabilitación neuro-psicológica  (con servicio de psiquiatría y/o psicología) o Rehabilitación del habla y del lenguaje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</si>
</sst>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scheme val="minor"/>
    </font>
    <font>
      <sz val="10"/>
      <color rgb="FF1F497D"/>
      <name val="Arial"/>
      <family val="2"/>
    </font>
    <font>
      <sz val="11"/>
      <color theme="3"/>
      <name val="Calibri"/>
      <family val="2"/>
      <scheme val="minor"/>
    </font>
    <font>
      <sz val="10"/>
      <color theme="3"/>
      <name val="Arial"/>
      <family val="2"/>
    </font>
    <font>
      <b/>
      <sz val="14"/>
      <color theme="8" tint="-0.249977111117893"/>
      <name val="Arial"/>
      <family val="2"/>
    </font>
    <font>
      <b/>
      <sz val="13"/>
      <color theme="8" tint="-0.249977111117893"/>
      <name val="Arial"/>
      <family val="2"/>
    </font>
    <font>
      <b/>
      <sz val="12"/>
      <color theme="8" tint="-0.249977111117893"/>
      <name val="Arial"/>
      <family val="2"/>
    </font>
    <font>
      <sz val="11"/>
      <color theme="8" tint="-0.249977111117893"/>
      <name val="Calibri"/>
      <family val="2"/>
      <scheme val="minor"/>
    </font>
    <font>
      <b/>
      <sz val="10"/>
      <color theme="8" tint="-0.249977111117893"/>
      <name val="Arial"/>
      <family val="2"/>
    </font>
    <font>
      <sz val="10"/>
      <color theme="8" tint="-0.249977111117893"/>
      <name val="Arial"/>
      <family val="2"/>
    </font>
    <font>
      <b/>
      <u/>
      <sz val="10"/>
      <color theme="8" tint="-0.249977111117893"/>
      <name val="Arial"/>
      <family val="2"/>
    </font>
    <font>
      <b/>
      <sz val="9"/>
      <color theme="8" tint="-0.249977111117893"/>
      <name val="Arial"/>
      <family val="2"/>
    </font>
    <font>
      <sz val="9"/>
      <color theme="8" tint="-0.249977111117893"/>
      <name val="Arial"/>
      <family val="2"/>
    </font>
    <font>
      <b/>
      <sz val="14"/>
      <color theme="8" tint="-0.249977111117893"/>
      <name val="Calibri"/>
      <family val="2"/>
      <scheme val="minor"/>
    </font>
    <font>
      <b/>
      <sz val="9"/>
      <color theme="8" tint="-0.249977111117893"/>
      <name val="Verdana"/>
      <family val="2"/>
    </font>
    <font>
      <sz val="7"/>
      <color theme="8" tint="-0.249977111117893"/>
      <name val="Arial"/>
      <family val="2"/>
    </font>
    <font>
      <sz val="9"/>
      <color rgb="FF1F497D"/>
      <name val="Arial"/>
      <family val="2"/>
    </font>
    <font>
      <sz val="14"/>
      <color theme="1"/>
      <name val="Calibri"/>
      <family val="2"/>
      <scheme val="minor"/>
    </font>
    <font>
      <sz val="14"/>
      <color theme="8" tint="-0.249977111117893"/>
      <name val="Calibri"/>
      <family val="2"/>
      <scheme val="minor"/>
    </font>
    <font>
      <b/>
      <sz val="10"/>
      <color rgb="FF1F497D"/>
      <name val="Arial"/>
      <family val="2"/>
    </font>
    <font>
      <b/>
      <sz val="12"/>
      <color rgb="FF1F497D"/>
      <name val="Arial"/>
      <family val="2"/>
    </font>
    <font>
      <b/>
      <u/>
      <sz val="10"/>
      <color rgb="FF1F497D"/>
      <name val="Arial"/>
      <family val="2"/>
    </font>
    <font>
      <sz val="10"/>
      <color rgb="FF365F91"/>
      <name val="Arial"/>
      <family val="2"/>
    </font>
    <font>
      <i/>
      <sz val="10"/>
      <color rgb="FF365F91"/>
      <name val="Arial"/>
      <family val="2"/>
    </font>
    <font>
      <b/>
      <sz val="10"/>
      <name val="Verdana"/>
      <family val="2"/>
    </font>
    <font>
      <b/>
      <sz val="14"/>
      <color rgb="FF1F497D"/>
      <name val="Arial"/>
      <family val="2"/>
    </font>
    <font>
      <b/>
      <sz val="13"/>
      <color rgb="FF1F497D"/>
      <name val="Arial"/>
      <family val="2"/>
    </font>
    <font>
      <b/>
      <u/>
      <sz val="13"/>
      <color theme="8" tint="-0.249977111117893"/>
      <name val="Arial"/>
      <family val="2"/>
    </font>
    <font>
      <b/>
      <u/>
      <sz val="13"/>
      <color rgb="FF1F497D"/>
      <name val="Arial"/>
      <family val="2"/>
    </font>
    <font>
      <sz val="9"/>
      <color theme="1"/>
      <name val="Calibri"/>
      <family val="2"/>
      <scheme val="minor"/>
    </font>
    <font>
      <sz val="9"/>
      <color theme="8" tint="-0.249977111117893"/>
      <name val="Calibri"/>
      <family val="2"/>
      <scheme val="minor"/>
    </font>
    <font>
      <sz val="10"/>
      <color theme="1"/>
      <name val="Arial"/>
      <family val="2"/>
    </font>
    <font>
      <i/>
      <sz val="8"/>
      <color theme="8" tint="-0.249977111117893"/>
      <name val="Arial"/>
      <family val="2"/>
    </font>
    <font>
      <b/>
      <sz val="10"/>
      <color rgb="FF1F497D"/>
      <name val="Verdana"/>
      <family val="2"/>
    </font>
    <font>
      <sz val="10"/>
      <color theme="1"/>
      <name val="Verdana"/>
      <family val="2"/>
    </font>
    <font>
      <b/>
      <sz val="10"/>
      <color theme="1"/>
      <name val="Verdana"/>
      <family val="2"/>
    </font>
    <font>
      <sz val="10"/>
      <name val="Arial"/>
      <family val="2"/>
    </font>
    <font>
      <b/>
      <sz val="12"/>
      <color theme="4" tint="-0.499984740745262"/>
      <name val="Arial"/>
      <family val="2"/>
    </font>
    <font>
      <b/>
      <sz val="12"/>
      <color theme="4" tint="-0.499984740745262"/>
      <name val="Verdana"/>
      <family val="2"/>
    </font>
    <font>
      <b/>
      <sz val="12"/>
      <color theme="8" tint="-0.249977111117893"/>
      <name val="Calibri"/>
      <family val="2"/>
      <scheme val="minor"/>
    </font>
    <font>
      <b/>
      <sz val="12"/>
      <color theme="3"/>
      <name val="Arial"/>
      <family val="2"/>
    </font>
    <font>
      <b/>
      <sz val="10"/>
      <name val="Arial"/>
      <family val="2"/>
    </font>
    <font>
      <b/>
      <sz val="10"/>
      <color theme="4" tint="-0.499984740745262"/>
      <name val="Arial"/>
      <family val="2"/>
    </font>
    <font>
      <b/>
      <sz val="12"/>
      <name val="Arial"/>
      <family val="2"/>
    </font>
    <font>
      <sz val="10"/>
      <color theme="4" tint="-0.499984740745262"/>
      <name val="Arial"/>
      <family val="2"/>
    </font>
    <font>
      <sz val="11"/>
      <color theme="4" tint="-0.499984740745262"/>
      <name val="Calibri"/>
      <family val="2"/>
      <scheme val="minor"/>
    </font>
    <font>
      <b/>
      <sz val="14"/>
      <color theme="4" tint="-0.499984740745262"/>
      <name val="Calibri"/>
      <family val="2"/>
      <scheme val="minor"/>
    </font>
    <font>
      <b/>
      <sz val="12"/>
      <color theme="4" tint="-0.499984740745262"/>
      <name val="Calibri"/>
      <family val="2"/>
      <scheme val="minor"/>
    </font>
    <font>
      <b/>
      <sz val="10"/>
      <color rgb="FF1F4E79"/>
      <name val="Arial"/>
      <family val="2"/>
    </font>
    <font>
      <b/>
      <sz val="9"/>
      <color rgb="FF1F497D"/>
      <name val="Arial"/>
      <family val="2"/>
    </font>
    <font>
      <b/>
      <sz val="14"/>
      <name val="Arial"/>
      <family val="2"/>
    </font>
    <font>
      <sz val="9"/>
      <color rgb="FF1F497D"/>
      <name val="Verdana"/>
      <family val="2"/>
    </font>
    <font>
      <b/>
      <sz val="11"/>
      <color theme="8" tint="-0.249977111117893"/>
      <name val="Calibri"/>
      <family val="2"/>
      <scheme val="minor"/>
    </font>
    <font>
      <sz val="10"/>
      <color rgb="FF1F4E79"/>
      <name val="Courier New"/>
      <family val="3"/>
    </font>
    <font>
      <sz val="7"/>
      <color rgb="FF1F4E79"/>
      <name val="Times New Roman"/>
      <family val="1"/>
    </font>
    <font>
      <sz val="10"/>
      <color rgb="FF1F4E79"/>
      <name val="Arial"/>
      <family val="2"/>
    </font>
    <font>
      <b/>
      <sz val="14"/>
      <color theme="8" tint="-0.499984740745262"/>
      <name val="Arial"/>
      <family val="2"/>
    </font>
    <font>
      <b/>
      <sz val="14"/>
      <color theme="4" tint="-0.499984740745262"/>
      <name val="Arial"/>
      <family val="2"/>
    </font>
    <font>
      <b/>
      <sz val="10"/>
      <color rgb="FF023F86"/>
      <name val="Arial"/>
      <family val="2"/>
    </font>
    <font>
      <sz val="10"/>
      <color rgb="FFFF0000"/>
      <name val="Arial"/>
      <family val="2"/>
    </font>
    <font>
      <b/>
      <sz val="10"/>
      <color theme="8" tint="-0.499984740745262"/>
      <name val="Arial"/>
      <family val="2"/>
    </font>
    <font>
      <sz val="10"/>
      <color theme="8" tint="-0.499984740745262"/>
      <name val="Arial"/>
      <family val="2"/>
    </font>
    <font>
      <b/>
      <sz val="7"/>
      <color rgb="FF1F497D"/>
      <name val="Arial"/>
      <family val="2"/>
    </font>
    <font>
      <sz val="7"/>
      <color theme="1"/>
      <name val="Arial"/>
      <family val="2"/>
    </font>
    <font>
      <b/>
      <sz val="14"/>
      <color rgb="FF023F86"/>
      <name val="Arial"/>
      <family val="2"/>
    </font>
    <font>
      <b/>
      <sz val="9"/>
      <color theme="8" tint="-0.499984740745262"/>
      <name val="Arial"/>
      <family val="2"/>
    </font>
    <font>
      <sz val="9"/>
      <color theme="8" tint="-0.499984740745262"/>
      <name val="Arial"/>
      <family val="2"/>
    </font>
    <font>
      <i/>
      <sz val="8"/>
      <color theme="8" tint="-0.499984740745262"/>
      <name val="Arial"/>
      <family val="2"/>
    </font>
    <font>
      <sz val="10"/>
      <color theme="4" tint="-0.249977111117893"/>
      <name val="Arial"/>
      <family val="2"/>
    </font>
    <font>
      <i/>
      <sz val="8"/>
      <color theme="4" tint="-0.499984740745262"/>
      <name val="Arial"/>
      <family val="2"/>
    </font>
    <font>
      <i/>
      <sz val="10"/>
      <color theme="4" tint="-0.499984740745262"/>
      <name val="Arial"/>
      <family val="2"/>
    </font>
    <font>
      <b/>
      <sz val="12"/>
      <color rgb="FFFF0000"/>
      <name val="Arial"/>
      <family val="2"/>
    </font>
    <font>
      <i/>
      <sz val="8"/>
      <color rgb="FF1F497D"/>
      <name val="Arial"/>
      <family val="2"/>
    </font>
    <font>
      <sz val="10"/>
      <color rgb="FF1F3864"/>
      <name val="Arial"/>
      <family val="2"/>
    </font>
    <font>
      <sz val="10"/>
      <color rgb="FF1F3864"/>
      <name val="Verdana"/>
      <family val="2"/>
    </font>
    <font>
      <i/>
      <sz val="10"/>
      <color theme="8" tint="-0.499984740745262"/>
      <name val="Arial"/>
      <family val="2"/>
    </font>
    <font>
      <b/>
      <i/>
      <sz val="10"/>
      <color theme="8" tint="-0.499984740745262"/>
      <name val="Arial"/>
      <family val="2"/>
    </font>
  </fonts>
  <fills count="9">
    <fill>
      <patternFill patternType="none"/>
    </fill>
    <fill>
      <patternFill patternType="gray125"/>
    </fill>
    <fill>
      <patternFill patternType="solid">
        <fgColor rgb="FFC6D9F1"/>
        <bgColor indexed="64"/>
      </patternFill>
    </fill>
    <fill>
      <patternFill patternType="solid">
        <fgColor indexed="65"/>
        <bgColor indexed="64"/>
      </patternFill>
    </fill>
    <fill>
      <patternFill patternType="solid">
        <fgColor rgb="FFB8CCE4"/>
        <bgColor indexed="64"/>
      </patternFill>
    </fill>
    <fill>
      <patternFill patternType="solid">
        <fgColor rgb="FFDBE5F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148">
    <border>
      <left/>
      <right/>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style="medium">
        <color theme="3"/>
      </left>
      <right/>
      <top style="thin">
        <color theme="3"/>
      </top>
      <bottom style="thin">
        <color theme="3"/>
      </bottom>
      <diagonal/>
    </border>
    <border>
      <left style="medium">
        <color theme="3"/>
      </left>
      <right/>
      <top style="thin">
        <color theme="3"/>
      </top>
      <bottom style="medium">
        <color theme="3"/>
      </bottom>
      <diagonal/>
    </border>
    <border>
      <left/>
      <right style="medium">
        <color theme="3"/>
      </right>
      <top style="medium">
        <color theme="3"/>
      </top>
      <bottom style="medium">
        <color theme="3"/>
      </bottom>
      <diagonal/>
    </border>
    <border>
      <left/>
      <right style="medium">
        <color theme="3"/>
      </right>
      <top style="thin">
        <color theme="3"/>
      </top>
      <bottom style="thin">
        <color theme="3"/>
      </bottom>
      <diagonal/>
    </border>
    <border>
      <left/>
      <right style="medium">
        <color theme="3"/>
      </right>
      <top style="thin">
        <color theme="3"/>
      </top>
      <bottom style="medium">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diagonal/>
    </border>
    <border>
      <left style="medium">
        <color theme="3"/>
      </left>
      <right/>
      <top/>
      <bottom style="thin">
        <color theme="3"/>
      </bottom>
      <diagonal/>
    </border>
    <border>
      <left style="medium">
        <color theme="3"/>
      </left>
      <right style="medium">
        <color theme="3"/>
      </right>
      <top/>
      <bottom style="thin">
        <color theme="3"/>
      </bottom>
      <diagonal/>
    </border>
    <border>
      <left style="medium">
        <color theme="3"/>
      </left>
      <right style="medium">
        <color theme="3"/>
      </right>
      <top style="thin">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theme="3"/>
      </left>
      <right/>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indexed="64"/>
      </left>
      <right style="thin">
        <color indexed="64"/>
      </right>
      <top style="hair">
        <color indexed="64"/>
      </top>
      <bottom style="hair">
        <color indexed="64"/>
      </bottom>
      <diagonal/>
    </border>
    <border>
      <left/>
      <right/>
      <top style="medium">
        <color theme="4" tint="-0.499984740745262"/>
      </top>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top style="hair">
        <color indexed="64"/>
      </top>
      <bottom/>
      <diagonal/>
    </border>
    <border>
      <left style="medium">
        <color theme="3"/>
      </left>
      <right style="thin">
        <color indexed="64"/>
      </right>
      <top/>
      <bottom style="hair">
        <color indexed="64"/>
      </bottom>
      <diagonal/>
    </border>
    <border>
      <left style="medium">
        <color theme="3"/>
      </left>
      <right style="thin">
        <color indexed="64"/>
      </right>
      <top style="hair">
        <color indexed="64"/>
      </top>
      <bottom style="hair">
        <color indexed="64"/>
      </bottom>
      <diagonal/>
    </border>
    <border>
      <left style="medium">
        <color theme="3"/>
      </left>
      <right style="thin">
        <color indexed="64"/>
      </right>
      <top style="hair">
        <color indexed="64"/>
      </top>
      <bottom style="medium">
        <color theme="3"/>
      </bottom>
      <diagonal/>
    </border>
    <border>
      <left style="medium">
        <color theme="3"/>
      </left>
      <right/>
      <top/>
      <bottom style="medium">
        <color theme="3"/>
      </bottom>
      <diagonal/>
    </border>
    <border>
      <left style="medium">
        <color theme="3"/>
      </left>
      <right style="medium">
        <color theme="3"/>
      </right>
      <top style="medium">
        <color theme="3"/>
      </top>
      <bottom style="hair">
        <color indexed="64"/>
      </bottom>
      <diagonal/>
    </border>
    <border>
      <left style="medium">
        <color theme="3"/>
      </left>
      <right style="medium">
        <color theme="3"/>
      </right>
      <top style="hair">
        <color indexed="64"/>
      </top>
      <bottom style="hair">
        <color indexed="64"/>
      </bottom>
      <diagonal/>
    </border>
    <border>
      <left style="medium">
        <color theme="3"/>
      </left>
      <right style="medium">
        <color theme="3"/>
      </right>
      <top style="hair">
        <color indexed="64"/>
      </top>
      <bottom style="medium">
        <color theme="3"/>
      </bottom>
      <diagonal/>
    </border>
    <border>
      <left/>
      <right/>
      <top/>
      <bottom style="medium">
        <color theme="3"/>
      </bottom>
      <diagonal/>
    </border>
    <border>
      <left/>
      <right style="medium">
        <color theme="3"/>
      </right>
      <top/>
      <bottom style="hair">
        <color indexed="64"/>
      </bottom>
      <diagonal/>
    </border>
    <border>
      <left/>
      <right style="medium">
        <color theme="3"/>
      </right>
      <top style="hair">
        <color indexed="64"/>
      </top>
      <bottom style="hair">
        <color indexed="64"/>
      </bottom>
      <diagonal/>
    </border>
    <border>
      <left/>
      <right style="medium">
        <color theme="3"/>
      </right>
      <top style="hair">
        <color indexed="64"/>
      </top>
      <bottom style="medium">
        <color theme="3"/>
      </bottom>
      <diagonal/>
    </border>
    <border>
      <left style="medium">
        <color theme="3"/>
      </left>
      <right style="medium">
        <color indexed="64"/>
      </right>
      <top style="thin">
        <color indexed="64"/>
      </top>
      <bottom style="thin">
        <color indexed="64"/>
      </bottom>
      <diagonal/>
    </border>
    <border>
      <left style="medium">
        <color theme="3"/>
      </left>
      <right style="medium">
        <color indexed="64"/>
      </right>
      <top style="thin">
        <color indexed="64"/>
      </top>
      <bottom style="medium">
        <color theme="3"/>
      </bottom>
      <diagonal/>
    </border>
    <border>
      <left style="medium">
        <color theme="3"/>
      </left>
      <right style="medium">
        <color indexed="64"/>
      </right>
      <top/>
      <bottom style="thin">
        <color indexed="64"/>
      </bottom>
      <diagonal/>
    </border>
    <border>
      <left style="medium">
        <color theme="3"/>
      </left>
      <right style="thick">
        <color theme="3"/>
      </right>
      <top style="medium">
        <color theme="3"/>
      </top>
      <bottom style="medium">
        <color theme="3"/>
      </bottom>
      <diagonal/>
    </border>
    <border>
      <left style="thin">
        <color indexed="64"/>
      </left>
      <right style="thick">
        <color theme="3"/>
      </right>
      <top/>
      <bottom style="hair">
        <color indexed="64"/>
      </bottom>
      <diagonal/>
    </border>
    <border>
      <left style="thin">
        <color indexed="64"/>
      </left>
      <right style="thick">
        <color theme="3"/>
      </right>
      <top style="hair">
        <color indexed="64"/>
      </top>
      <bottom style="hair">
        <color indexed="64"/>
      </bottom>
      <diagonal/>
    </border>
    <border>
      <left style="thin">
        <color indexed="64"/>
      </left>
      <right style="thick">
        <color theme="3"/>
      </right>
      <top style="hair">
        <color indexed="64"/>
      </top>
      <bottom style="medium">
        <color theme="3"/>
      </bottom>
      <diagonal/>
    </border>
    <border>
      <left/>
      <right style="thin">
        <color theme="4" tint="-0.499984740745262"/>
      </right>
      <top style="medium">
        <color theme="3"/>
      </top>
      <bottom style="medium">
        <color theme="4" tint="-0.499984740745262"/>
      </bottom>
      <diagonal/>
    </border>
    <border>
      <left/>
      <right/>
      <top style="medium">
        <color theme="3"/>
      </top>
      <bottom style="medium">
        <color theme="4" tint="-0.499984740745262"/>
      </bottom>
      <diagonal/>
    </border>
    <border>
      <left/>
      <right/>
      <top style="medium">
        <color indexed="64"/>
      </top>
      <bottom style="medium">
        <color theme="4" tint="-0.499984740745262"/>
      </bottom>
      <diagonal/>
    </border>
    <border>
      <left style="thin">
        <color indexed="64"/>
      </left>
      <right style="thick">
        <color theme="3"/>
      </right>
      <top style="hair">
        <color indexed="64"/>
      </top>
      <bottom style="medium">
        <color indexed="64"/>
      </bottom>
      <diagonal/>
    </border>
    <border>
      <left/>
      <right/>
      <top/>
      <bottom style="medium">
        <color theme="4" tint="-0.499984740745262"/>
      </bottom>
      <diagonal/>
    </border>
    <border>
      <left style="thin">
        <color indexed="64"/>
      </left>
      <right style="thick">
        <color theme="3"/>
      </right>
      <top/>
      <bottom style="medium">
        <color theme="3"/>
      </bottom>
      <diagonal/>
    </border>
    <border>
      <left/>
      <right style="medium">
        <color theme="3"/>
      </right>
      <top/>
      <bottom style="medium">
        <color theme="3"/>
      </bottom>
      <diagonal/>
    </border>
    <border>
      <left style="medium">
        <color theme="3"/>
      </left>
      <right style="thin">
        <color indexed="6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medium">
        <color theme="8" tint="-0.499984740745262"/>
      </right>
      <top style="medium">
        <color theme="8" tint="-0.499984740745262"/>
      </top>
      <bottom style="thin">
        <color theme="8" tint="-0.499984740745262"/>
      </bottom>
      <diagonal/>
    </border>
    <border>
      <left/>
      <right style="medium">
        <color theme="3"/>
      </right>
      <top style="medium">
        <color theme="3"/>
      </top>
      <bottom/>
      <diagonal/>
    </border>
    <border>
      <left style="medium">
        <color theme="3"/>
      </left>
      <right style="thin">
        <color theme="3"/>
      </right>
      <top style="thin">
        <color theme="3"/>
      </top>
      <bottom style="hair">
        <color theme="3"/>
      </bottom>
      <diagonal/>
    </border>
    <border>
      <left style="thin">
        <color theme="3"/>
      </left>
      <right style="thin">
        <color theme="3"/>
      </right>
      <top style="thin">
        <color theme="3"/>
      </top>
      <bottom style="hair">
        <color theme="3"/>
      </bottom>
      <diagonal/>
    </border>
    <border>
      <left style="thin">
        <color theme="3"/>
      </left>
      <right style="medium">
        <color theme="3"/>
      </right>
      <top style="thin">
        <color theme="3"/>
      </top>
      <bottom style="hair">
        <color theme="3"/>
      </bottom>
      <diagonal/>
    </border>
    <border>
      <left style="medium">
        <color theme="3"/>
      </left>
      <right style="thin">
        <color theme="3"/>
      </right>
      <top style="hair">
        <color theme="3"/>
      </top>
      <bottom style="medium">
        <color theme="3"/>
      </bottom>
      <diagonal/>
    </border>
    <border>
      <left style="thin">
        <color theme="3"/>
      </left>
      <right style="thin">
        <color theme="3"/>
      </right>
      <top style="hair">
        <color theme="3"/>
      </top>
      <bottom style="medium">
        <color theme="3"/>
      </bottom>
      <diagonal/>
    </border>
    <border>
      <left style="thin">
        <color theme="3"/>
      </left>
      <right style="medium">
        <color theme="3"/>
      </right>
      <top style="hair">
        <color theme="3"/>
      </top>
      <bottom style="medium">
        <color theme="3"/>
      </bottom>
      <diagonal/>
    </border>
    <border>
      <left style="medium">
        <color theme="8" tint="-0.499984740745262"/>
      </left>
      <right style="thin">
        <color theme="8" tint="-0.499984740745262"/>
      </right>
      <top style="thin">
        <color theme="8" tint="-0.499984740745262"/>
      </top>
      <bottom style="hair">
        <color theme="8" tint="-0.499984740745262"/>
      </bottom>
      <diagonal/>
    </border>
    <border>
      <left style="thin">
        <color theme="8" tint="-0.499984740745262"/>
      </left>
      <right style="thin">
        <color theme="8" tint="-0.499984740745262"/>
      </right>
      <top style="thin">
        <color theme="8" tint="-0.499984740745262"/>
      </top>
      <bottom style="hair">
        <color theme="8" tint="-0.499984740745262"/>
      </bottom>
      <diagonal/>
    </border>
    <border>
      <left style="thin">
        <color theme="8" tint="-0.499984740745262"/>
      </left>
      <right style="medium">
        <color theme="8" tint="-0.499984740745262"/>
      </right>
      <top style="thin">
        <color theme="8" tint="-0.499984740745262"/>
      </top>
      <bottom style="hair">
        <color theme="8" tint="-0.499984740745262"/>
      </bottom>
      <diagonal/>
    </border>
    <border>
      <left style="medium">
        <color theme="8" tint="-0.499984740745262"/>
      </left>
      <right style="thin">
        <color theme="8" tint="-0.499984740745262"/>
      </right>
      <top style="hair">
        <color theme="8" tint="-0.499984740745262"/>
      </top>
      <bottom style="hair">
        <color theme="8" tint="-0.499984740745262"/>
      </bottom>
      <diagonal/>
    </border>
    <border>
      <left style="thin">
        <color theme="8" tint="-0.499984740745262"/>
      </left>
      <right style="thin">
        <color theme="8" tint="-0.499984740745262"/>
      </right>
      <top style="hair">
        <color theme="8" tint="-0.499984740745262"/>
      </top>
      <bottom style="hair">
        <color theme="8" tint="-0.499984740745262"/>
      </bottom>
      <diagonal/>
    </border>
    <border>
      <left style="thin">
        <color theme="8" tint="-0.499984740745262"/>
      </left>
      <right style="medium">
        <color theme="8" tint="-0.499984740745262"/>
      </right>
      <top style="hair">
        <color theme="8" tint="-0.499984740745262"/>
      </top>
      <bottom style="hair">
        <color theme="8" tint="-0.499984740745262"/>
      </bottom>
      <diagonal/>
    </border>
    <border>
      <left style="medium">
        <color theme="8" tint="-0.499984740745262"/>
      </left>
      <right style="thin">
        <color theme="8" tint="-0.499984740745262"/>
      </right>
      <top style="hair">
        <color theme="8" tint="-0.499984740745262"/>
      </top>
      <bottom style="medium">
        <color theme="8" tint="-0.499984740745262"/>
      </bottom>
      <diagonal/>
    </border>
    <border>
      <left style="thin">
        <color theme="8" tint="-0.499984740745262"/>
      </left>
      <right style="thin">
        <color theme="8" tint="-0.499984740745262"/>
      </right>
      <top style="hair">
        <color theme="8" tint="-0.499984740745262"/>
      </top>
      <bottom style="medium">
        <color theme="8" tint="-0.499984740745262"/>
      </bottom>
      <diagonal/>
    </border>
    <border>
      <left style="thin">
        <color theme="8" tint="-0.499984740745262"/>
      </left>
      <right style="medium">
        <color theme="8" tint="-0.499984740745262"/>
      </right>
      <top style="hair">
        <color theme="8" tint="-0.499984740745262"/>
      </top>
      <bottom style="medium">
        <color theme="8" tint="-0.499984740745262"/>
      </bottom>
      <diagonal/>
    </border>
    <border>
      <left style="thin">
        <color theme="3"/>
      </left>
      <right style="thin">
        <color theme="3"/>
      </right>
      <top style="hair">
        <color theme="3"/>
      </top>
      <bottom style="hair">
        <color theme="3"/>
      </bottom>
      <diagonal/>
    </border>
    <border>
      <left style="thin">
        <color theme="3"/>
      </left>
      <right style="thin">
        <color theme="3"/>
      </right>
      <top/>
      <bottom style="hair">
        <color theme="3"/>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3"/>
      </left>
      <right style="medium">
        <color indexed="64"/>
      </right>
      <top style="thin">
        <color indexed="64"/>
      </top>
      <bottom/>
      <diagonal/>
    </border>
    <border>
      <left/>
      <right style="medium">
        <color theme="3"/>
      </right>
      <top style="thin">
        <color theme="3"/>
      </top>
      <bottom/>
      <diagonal/>
    </border>
    <border>
      <left style="medium">
        <color theme="8" tint="-0.499984740745262"/>
      </left>
      <right style="thin">
        <color theme="8" tint="-0.499984740745262"/>
      </right>
      <top style="medium">
        <color theme="8" tint="-0.499984740745262"/>
      </top>
      <bottom style="hair">
        <color theme="8" tint="-0.499984740745262"/>
      </bottom>
      <diagonal/>
    </border>
    <border>
      <left style="thin">
        <color theme="8" tint="-0.499984740745262"/>
      </left>
      <right style="thin">
        <color theme="8" tint="-0.499984740745262"/>
      </right>
      <top style="medium">
        <color theme="8" tint="-0.499984740745262"/>
      </top>
      <bottom style="hair">
        <color theme="8" tint="-0.499984740745262"/>
      </bottom>
      <diagonal/>
    </border>
    <border>
      <left style="thin">
        <color theme="8" tint="-0.499984740745262"/>
      </left>
      <right style="medium">
        <color theme="8" tint="-0.499984740745262"/>
      </right>
      <top style="medium">
        <color theme="8" tint="-0.499984740745262"/>
      </top>
      <bottom style="hair">
        <color theme="8" tint="-0.499984740745262"/>
      </bottom>
      <diagonal/>
    </border>
    <border>
      <left style="medium">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medium">
        <color theme="8" tint="-0.499984740745262"/>
      </right>
      <top style="thin">
        <color theme="8" tint="-0.499984740745262"/>
      </top>
      <bottom style="medium">
        <color theme="8" tint="-0.499984740745262"/>
      </bottom>
      <diagonal/>
    </border>
    <border>
      <left style="medium">
        <color theme="8" tint="-0.499984740745262"/>
      </left>
      <right style="medium">
        <color theme="8" tint="-0.499984740745262"/>
      </right>
      <top/>
      <bottom style="thin">
        <color theme="8" tint="-0.499984740745262"/>
      </bottom>
      <diagonal/>
    </border>
    <border>
      <left style="medium">
        <color theme="8" tint="-0.499984740745262"/>
      </left>
      <right style="medium">
        <color theme="8" tint="-0.499984740745262"/>
      </right>
      <top style="thin">
        <color theme="8" tint="-0.499984740745262"/>
      </top>
      <bottom/>
      <diagonal/>
    </border>
    <border>
      <left style="medium">
        <color theme="3"/>
      </left>
      <right style="medium">
        <color theme="3"/>
      </right>
      <top style="medium">
        <color theme="3"/>
      </top>
      <bottom style="thin">
        <color theme="3"/>
      </bottom>
      <diagonal/>
    </border>
    <border>
      <left style="medium">
        <color indexed="64"/>
      </left>
      <right style="thin">
        <color indexed="64"/>
      </right>
      <top style="medium">
        <color indexed="64"/>
      </top>
      <bottom style="medium">
        <color theme="8" tint="-0.499984740745262"/>
      </bottom>
      <diagonal/>
    </border>
    <border>
      <left style="thin">
        <color indexed="64"/>
      </left>
      <right style="medium">
        <color indexed="64"/>
      </right>
      <top style="medium">
        <color indexed="64"/>
      </top>
      <bottom style="medium">
        <color theme="8" tint="-0.499984740745262"/>
      </bottom>
      <diagonal/>
    </border>
    <border>
      <left style="medium">
        <color theme="3"/>
      </left>
      <right style="medium">
        <color theme="3"/>
      </right>
      <top/>
      <bottom/>
      <diagonal/>
    </border>
    <border>
      <left style="medium">
        <color theme="3"/>
      </left>
      <right style="medium">
        <color theme="3"/>
      </right>
      <top style="medium">
        <color theme="3"/>
      </top>
      <bottom style="hair">
        <color theme="3"/>
      </bottom>
      <diagonal/>
    </border>
    <border>
      <left style="medium">
        <color theme="3"/>
      </left>
      <right style="medium">
        <color theme="3"/>
      </right>
      <top style="hair">
        <color theme="3"/>
      </top>
      <bottom style="hair">
        <color theme="3"/>
      </bottom>
      <diagonal/>
    </border>
    <border>
      <left style="medium">
        <color theme="3"/>
      </left>
      <right style="medium">
        <color theme="3"/>
      </right>
      <top style="hair">
        <color theme="3"/>
      </top>
      <bottom style="medium">
        <color theme="3"/>
      </bottom>
      <diagonal/>
    </border>
    <border>
      <left style="medium">
        <color theme="8" tint="-0.499984740745262"/>
      </left>
      <right style="medium">
        <color theme="8" tint="-0.499984740745262"/>
      </right>
      <top style="medium">
        <color theme="8" tint="-0.499984740745262"/>
      </top>
      <bottom style="hair">
        <color theme="8" tint="-0.499984740745262"/>
      </bottom>
      <diagonal/>
    </border>
    <border>
      <left style="medium">
        <color theme="8" tint="-0.499984740745262"/>
      </left>
      <right style="medium">
        <color theme="8" tint="-0.499984740745262"/>
      </right>
      <top style="hair">
        <color theme="8" tint="-0.499984740745262"/>
      </top>
      <bottom style="hair">
        <color theme="8" tint="-0.499984740745262"/>
      </bottom>
      <diagonal/>
    </border>
    <border>
      <left style="medium">
        <color theme="8" tint="-0.499984740745262"/>
      </left>
      <right style="medium">
        <color theme="8" tint="-0.499984740745262"/>
      </right>
      <top style="hair">
        <color theme="8" tint="-0.499984740745262"/>
      </top>
      <bottom style="medium">
        <color theme="8" tint="-0.499984740745262"/>
      </bottom>
      <diagonal/>
    </border>
    <border>
      <left style="medium">
        <color theme="3"/>
      </left>
      <right style="medium">
        <color theme="3"/>
      </right>
      <top/>
      <bottom style="hair">
        <color theme="3"/>
      </bottom>
      <diagonal/>
    </border>
    <border>
      <left/>
      <right/>
      <top style="medium">
        <color theme="3"/>
      </top>
      <bottom style="medium">
        <color theme="3"/>
      </bottom>
      <diagonal/>
    </border>
    <border>
      <left style="medium">
        <color indexed="64"/>
      </left>
      <right/>
      <top style="medium">
        <color theme="3"/>
      </top>
      <bottom style="medium">
        <color theme="3"/>
      </bottom>
      <diagonal/>
    </border>
    <border>
      <left/>
      <right style="medium">
        <color indexed="64"/>
      </right>
      <top style="medium">
        <color theme="3"/>
      </top>
      <bottom style="medium">
        <color theme="3"/>
      </bottom>
      <diagonal/>
    </border>
    <border>
      <left style="thick">
        <color theme="4" tint="-0.499984740745262"/>
      </left>
      <right style="thick">
        <color theme="4" tint="-0.499984740745262"/>
      </right>
      <top/>
      <bottom style="thick">
        <color theme="4" tint="-0.499984740745262"/>
      </bottom>
      <diagonal/>
    </border>
    <border>
      <left style="medium">
        <color theme="3"/>
      </left>
      <right style="thin">
        <color indexed="64"/>
      </right>
      <top/>
      <bottom style="medium">
        <color theme="3"/>
      </bottom>
      <diagonal/>
    </border>
    <border>
      <left style="thin">
        <color indexed="64"/>
      </left>
      <right style="medium">
        <color theme="3"/>
      </right>
      <top/>
      <bottom style="medium">
        <color theme="3"/>
      </bottom>
      <diagonal/>
    </border>
    <border>
      <left style="medium">
        <color theme="8" tint="-0.499984740745262"/>
      </left>
      <right style="thin">
        <color theme="8" tint="-0.499984740745262"/>
      </right>
      <top/>
      <bottom style="hair">
        <color theme="8" tint="-0.499984740745262"/>
      </bottom>
      <diagonal/>
    </border>
    <border>
      <left style="thin">
        <color theme="8" tint="-0.499984740745262"/>
      </left>
      <right style="thin">
        <color theme="8" tint="-0.499984740745262"/>
      </right>
      <top/>
      <bottom style="hair">
        <color theme="8" tint="-0.499984740745262"/>
      </bottom>
      <diagonal/>
    </border>
    <border>
      <left style="thin">
        <color theme="8" tint="-0.499984740745262"/>
      </left>
      <right style="medium">
        <color theme="8" tint="-0.499984740745262"/>
      </right>
      <top/>
      <bottom style="hair">
        <color theme="8" tint="-0.499984740745262"/>
      </bottom>
      <diagonal/>
    </border>
    <border>
      <left/>
      <right/>
      <top/>
      <bottom style="hair">
        <color theme="8" tint="-0.499984740745262"/>
      </bottom>
      <diagonal/>
    </border>
    <border>
      <left style="thin">
        <color theme="8" tint="-0.499984740745262"/>
      </left>
      <right style="medium">
        <color theme="8" tint="-0.499984740745262"/>
      </right>
      <top style="hair">
        <color theme="8" tint="-0.499984740745262"/>
      </top>
      <bottom/>
      <diagonal/>
    </border>
    <border>
      <left style="thin">
        <color theme="3"/>
      </left>
      <right style="medium">
        <color theme="3"/>
      </right>
      <top style="medium">
        <color theme="3"/>
      </top>
      <bottom style="medium">
        <color theme="3"/>
      </bottom>
      <diagonal/>
    </border>
    <border>
      <left/>
      <right/>
      <top style="medium">
        <color theme="3"/>
      </top>
      <bottom/>
      <diagonal/>
    </border>
    <border>
      <left style="medium">
        <color theme="3"/>
      </left>
      <right/>
      <top style="medium">
        <color theme="3"/>
      </top>
      <bottom/>
      <diagonal/>
    </border>
    <border>
      <left style="medium">
        <color indexed="64"/>
      </left>
      <right/>
      <top style="medium">
        <color indexed="64"/>
      </top>
      <bottom style="thin">
        <color theme="3"/>
      </bottom>
      <diagonal/>
    </border>
    <border>
      <left style="medium">
        <color theme="3"/>
      </left>
      <right style="medium">
        <color indexed="64"/>
      </right>
      <top style="medium">
        <color indexed="64"/>
      </top>
      <bottom style="thin">
        <color theme="3"/>
      </bottom>
      <diagonal/>
    </border>
    <border>
      <left style="medium">
        <color indexed="64"/>
      </left>
      <right/>
      <top style="thin">
        <color theme="3"/>
      </top>
      <bottom style="thin">
        <color theme="3"/>
      </bottom>
      <diagonal/>
    </border>
    <border>
      <left style="medium">
        <color theme="3"/>
      </left>
      <right style="medium">
        <color indexed="64"/>
      </right>
      <top style="thin">
        <color theme="3"/>
      </top>
      <bottom style="thin">
        <color theme="3"/>
      </bottom>
      <diagonal/>
    </border>
    <border>
      <left style="medium">
        <color indexed="64"/>
      </left>
      <right/>
      <top style="thin">
        <color theme="3"/>
      </top>
      <bottom style="medium">
        <color indexed="64"/>
      </bottom>
      <diagonal/>
    </border>
    <border>
      <left style="medium">
        <color theme="3"/>
      </left>
      <right style="medium">
        <color indexed="64"/>
      </right>
      <top style="thin">
        <color theme="3"/>
      </top>
      <bottom style="medium">
        <color indexed="64"/>
      </bottom>
      <diagonal/>
    </border>
    <border>
      <left style="medium">
        <color indexed="64"/>
      </left>
      <right style="medium">
        <color indexed="64"/>
      </right>
      <top style="medium">
        <color indexed="64"/>
      </top>
      <bottom style="medium">
        <color indexed="64"/>
      </bottom>
      <diagonal/>
    </border>
    <border>
      <left style="medium">
        <color theme="3"/>
      </left>
      <right style="thin">
        <color indexed="64"/>
      </right>
      <top style="medium">
        <color theme="3"/>
      </top>
      <bottom/>
      <diagonal/>
    </border>
    <border>
      <left style="thin">
        <color indexed="64"/>
      </left>
      <right style="medium">
        <color theme="3"/>
      </right>
      <top style="medium">
        <color theme="3"/>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8" tint="-0.499984740745262"/>
      </left>
      <right style="medium">
        <color theme="8" tint="-0.499984740745262"/>
      </right>
      <top style="medium">
        <color theme="8" tint="-0.499984740745262"/>
      </top>
      <bottom/>
      <diagonal/>
    </border>
    <border>
      <left style="medium">
        <color indexed="64"/>
      </left>
      <right style="thin">
        <color theme="8" tint="-0.499984740745262"/>
      </right>
      <top style="medium">
        <color indexed="64"/>
      </top>
      <bottom style="hair">
        <color theme="8" tint="-0.499984740745262"/>
      </bottom>
      <diagonal/>
    </border>
    <border>
      <left style="thin">
        <color theme="8" tint="-0.499984740745262"/>
      </left>
      <right style="thin">
        <color theme="8" tint="-0.499984740745262"/>
      </right>
      <top style="medium">
        <color indexed="64"/>
      </top>
      <bottom style="hair">
        <color theme="8" tint="-0.499984740745262"/>
      </bottom>
      <diagonal/>
    </border>
    <border>
      <left style="thin">
        <color theme="8" tint="-0.499984740745262"/>
      </left>
      <right style="medium">
        <color indexed="64"/>
      </right>
      <top style="medium">
        <color indexed="64"/>
      </top>
      <bottom style="hair">
        <color theme="8" tint="-0.499984740745262"/>
      </bottom>
      <diagonal/>
    </border>
    <border>
      <left style="medium">
        <color indexed="64"/>
      </left>
      <right style="thin">
        <color theme="8" tint="-0.499984740745262"/>
      </right>
      <top style="hair">
        <color theme="8" tint="-0.499984740745262"/>
      </top>
      <bottom style="hair">
        <color theme="8" tint="-0.499984740745262"/>
      </bottom>
      <diagonal/>
    </border>
    <border>
      <left style="thin">
        <color theme="8" tint="-0.499984740745262"/>
      </left>
      <right style="medium">
        <color indexed="64"/>
      </right>
      <top style="hair">
        <color theme="8" tint="-0.499984740745262"/>
      </top>
      <bottom style="hair">
        <color theme="8" tint="-0.499984740745262"/>
      </bottom>
      <diagonal/>
    </border>
    <border>
      <left style="medium">
        <color indexed="64"/>
      </left>
      <right style="thin">
        <color theme="8" tint="-0.499984740745262"/>
      </right>
      <top style="hair">
        <color theme="8" tint="-0.499984740745262"/>
      </top>
      <bottom style="medium">
        <color indexed="64"/>
      </bottom>
      <diagonal/>
    </border>
    <border>
      <left style="thin">
        <color theme="8" tint="-0.499984740745262"/>
      </left>
      <right style="thin">
        <color theme="8" tint="-0.499984740745262"/>
      </right>
      <top style="hair">
        <color theme="8" tint="-0.499984740745262"/>
      </top>
      <bottom style="medium">
        <color indexed="64"/>
      </bottom>
      <diagonal/>
    </border>
    <border>
      <left style="thin">
        <color theme="8" tint="-0.499984740745262"/>
      </left>
      <right style="medium">
        <color indexed="64"/>
      </right>
      <top style="hair">
        <color theme="8" tint="-0.499984740745262"/>
      </top>
      <bottom style="medium">
        <color indexed="64"/>
      </bottom>
      <diagonal/>
    </border>
    <border>
      <left style="medium">
        <color indexed="64"/>
      </left>
      <right style="thin">
        <color theme="3"/>
      </right>
      <top style="medium">
        <color indexed="64"/>
      </top>
      <bottom style="thin">
        <color theme="3"/>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style="thin">
        <color theme="3"/>
      </right>
      <top/>
      <bottom style="hair">
        <color theme="3"/>
      </bottom>
      <diagonal/>
    </border>
    <border>
      <left style="thin">
        <color theme="3"/>
      </left>
      <right style="medium">
        <color indexed="64"/>
      </right>
      <top/>
      <bottom style="hair">
        <color theme="3"/>
      </bottom>
      <diagonal/>
    </border>
    <border>
      <left style="medium">
        <color indexed="64"/>
      </left>
      <right style="thin">
        <color theme="3"/>
      </right>
      <top style="hair">
        <color theme="3"/>
      </top>
      <bottom style="hair">
        <color theme="3"/>
      </bottom>
      <diagonal/>
    </border>
    <border>
      <left style="thin">
        <color theme="3"/>
      </left>
      <right style="medium">
        <color indexed="64"/>
      </right>
      <top style="hair">
        <color theme="3"/>
      </top>
      <bottom style="hair">
        <color theme="3"/>
      </bottom>
      <diagonal/>
    </border>
    <border>
      <left style="medium">
        <color indexed="64"/>
      </left>
      <right style="thin">
        <color theme="3"/>
      </right>
      <top style="hair">
        <color theme="3"/>
      </top>
      <bottom style="medium">
        <color indexed="64"/>
      </bottom>
      <diagonal/>
    </border>
    <border>
      <left style="thin">
        <color theme="3"/>
      </left>
      <right style="thin">
        <color theme="3"/>
      </right>
      <top style="hair">
        <color theme="3"/>
      </top>
      <bottom style="medium">
        <color indexed="64"/>
      </bottom>
      <diagonal/>
    </border>
    <border>
      <left style="thin">
        <color theme="3"/>
      </left>
      <right style="medium">
        <color indexed="64"/>
      </right>
      <top style="hair">
        <color theme="3"/>
      </top>
      <bottom style="medium">
        <color indexed="64"/>
      </bottom>
      <diagonal/>
    </border>
    <border>
      <left style="medium">
        <color theme="8" tint="-0.499984740745262"/>
      </left>
      <right style="medium">
        <color theme="8" tint="-0.499984740745262"/>
      </right>
      <top/>
      <bottom style="medium">
        <color theme="8" tint="-0.499984740745262"/>
      </bottom>
      <diagonal/>
    </border>
  </borders>
  <cellStyleXfs count="1">
    <xf numFmtId="0" fontId="0" fillId="0" borderId="0"/>
  </cellStyleXfs>
  <cellXfs count="470">
    <xf numFmtId="0" fontId="0" fillId="0" borderId="0" xfId="0"/>
    <xf numFmtId="0" fontId="0" fillId="3" borderId="0" xfId="0" applyFill="1"/>
    <xf numFmtId="0" fontId="1" fillId="3" borderId="0" xfId="0" applyFont="1" applyFill="1" applyAlignment="1">
      <alignment horizontal="justify" vertical="center"/>
    </xf>
    <xf numFmtId="0" fontId="1" fillId="3" borderId="0" xfId="0" applyFont="1" applyFill="1" applyAlignment="1">
      <alignment vertical="center" wrapText="1"/>
    </xf>
    <xf numFmtId="0" fontId="3" fillId="3" borderId="0" xfId="0" applyFont="1" applyFill="1" applyAlignment="1">
      <alignment horizontal="center" vertical="center"/>
    </xf>
    <xf numFmtId="0" fontId="2" fillId="3" borderId="0" xfId="0" applyFont="1" applyFill="1" applyAlignment="1">
      <alignment horizontal="center"/>
    </xf>
    <xf numFmtId="0" fontId="6" fillId="3" borderId="0" xfId="0" applyFont="1" applyFill="1" applyAlignment="1">
      <alignment horizontal="center" vertical="center"/>
    </xf>
    <xf numFmtId="0" fontId="7" fillId="3" borderId="0" xfId="0" applyFont="1" applyFill="1" applyAlignment="1">
      <alignment horizontal="center"/>
    </xf>
    <xf numFmtId="0" fontId="8" fillId="3" borderId="0" xfId="0" applyFont="1" applyFill="1" applyAlignment="1">
      <alignment horizontal="center" vertical="center"/>
    </xf>
    <xf numFmtId="0" fontId="7" fillId="3" borderId="0" xfId="0" applyFont="1" applyFill="1"/>
    <xf numFmtId="0" fontId="9" fillId="3" borderId="0" xfId="0" applyFont="1" applyFill="1" applyAlignment="1">
      <alignment horizontal="justify" vertical="center"/>
    </xf>
    <xf numFmtId="0" fontId="8" fillId="3" borderId="0" xfId="0" applyFont="1" applyFill="1" applyAlignment="1">
      <alignment horizontal="justify" vertical="center"/>
    </xf>
    <xf numFmtId="0" fontId="8" fillId="3" borderId="0" xfId="0" applyFont="1" applyFill="1" applyAlignment="1">
      <alignment horizontal="right" vertical="center"/>
    </xf>
    <xf numFmtId="0" fontId="14" fillId="3" borderId="0" xfId="0" applyFont="1" applyFill="1" applyAlignment="1">
      <alignment horizontal="center" vertical="center"/>
    </xf>
    <xf numFmtId="0" fontId="15" fillId="3" borderId="0" xfId="0" applyFont="1" applyFill="1" applyAlignment="1">
      <alignment horizontal="justify" vertical="center"/>
    </xf>
    <xf numFmtId="0" fontId="0" fillId="0" borderId="0" xfId="0" applyBorder="1"/>
    <xf numFmtId="0" fontId="1" fillId="0" borderId="0" xfId="0" applyFont="1" applyBorder="1" applyAlignment="1">
      <alignment vertical="center" wrapText="1"/>
    </xf>
    <xf numFmtId="0" fontId="17" fillId="3" borderId="0" xfId="0" applyFont="1" applyFill="1"/>
    <xf numFmtId="0" fontId="17" fillId="0" borderId="0" xfId="0" applyFont="1"/>
    <xf numFmtId="0" fontId="18" fillId="3" borderId="0" xfId="0" applyFont="1" applyFill="1" applyAlignment="1">
      <alignment horizontal="center"/>
    </xf>
    <xf numFmtId="0" fontId="6" fillId="3" borderId="0" xfId="0" applyFont="1" applyFill="1" applyAlignment="1">
      <alignment horizontal="center" vertical="center"/>
    </xf>
    <xf numFmtId="0" fontId="12" fillId="3" borderId="0" xfId="0" applyFont="1" applyFill="1" applyBorder="1" applyAlignment="1">
      <alignment vertical="center" wrapText="1"/>
    </xf>
    <xf numFmtId="0" fontId="8" fillId="3" borderId="0" xfId="0" applyFont="1" applyFill="1" applyBorder="1" applyAlignment="1">
      <alignment horizontal="right" vertical="center"/>
    </xf>
    <xf numFmtId="0" fontId="11" fillId="0" borderId="0" xfId="0" applyFont="1" applyFill="1" applyBorder="1" applyAlignment="1">
      <alignment horizontal="center" vertical="center" wrapText="1"/>
    </xf>
    <xf numFmtId="0" fontId="1" fillId="3" borderId="0" xfId="0" applyFont="1" applyFill="1" applyAlignment="1">
      <alignment vertical="center"/>
    </xf>
    <xf numFmtId="0" fontId="9" fillId="3" borderId="0" xfId="0" applyFont="1" applyFill="1" applyAlignment="1" applyProtection="1">
      <alignment vertical="center" wrapText="1"/>
      <protection locked="0"/>
    </xf>
    <xf numFmtId="0" fontId="9" fillId="3" borderId="0" xfId="0" applyFont="1" applyFill="1" applyAlignment="1">
      <alignment horizontal="justify" vertical="justify"/>
    </xf>
    <xf numFmtId="0" fontId="7" fillId="3" borderId="0" xfId="0" applyFont="1" applyFill="1" applyAlignment="1">
      <alignment horizontal="justify" vertical="justify"/>
    </xf>
    <xf numFmtId="0" fontId="8" fillId="3" borderId="0" xfId="0" applyFont="1" applyFill="1" applyAlignment="1">
      <alignment horizontal="justify" vertical="justify"/>
    </xf>
    <xf numFmtId="0" fontId="0" fillId="3" borderId="0" xfId="0" applyFill="1" applyAlignment="1">
      <alignment horizontal="justify" vertical="justify"/>
    </xf>
    <xf numFmtId="0" fontId="20" fillId="3" borderId="0" xfId="0" applyFont="1" applyFill="1" applyAlignment="1">
      <alignment horizontal="center" vertical="center"/>
    </xf>
    <xf numFmtId="0" fontId="19" fillId="3" borderId="0" xfId="0" applyFont="1" applyFill="1" applyAlignment="1">
      <alignment horizontal="center" vertical="center"/>
    </xf>
    <xf numFmtId="0" fontId="19" fillId="3" borderId="0" xfId="0" applyFont="1" applyFill="1" applyAlignment="1">
      <alignment horizontal="justify" vertical="center"/>
    </xf>
    <xf numFmtId="0" fontId="1" fillId="3" borderId="0" xfId="0" applyFont="1" applyFill="1" applyAlignment="1">
      <alignment horizontal="justify" vertical="justify"/>
    </xf>
    <xf numFmtId="0" fontId="16" fillId="3" borderId="0" xfId="0" applyFont="1" applyFill="1" applyAlignment="1">
      <alignment horizontal="justify" vertical="center"/>
    </xf>
    <xf numFmtId="0" fontId="29" fillId="3" borderId="0" xfId="0" applyFont="1" applyFill="1"/>
    <xf numFmtId="0" fontId="29" fillId="0" borderId="0" xfId="0" applyFont="1"/>
    <xf numFmtId="0" fontId="11" fillId="3" borderId="0" xfId="0" applyFont="1" applyFill="1" applyAlignment="1">
      <alignment horizontal="center" vertical="center" wrapText="1"/>
    </xf>
    <xf numFmtId="0" fontId="12" fillId="3" borderId="0" xfId="0" applyFont="1" applyFill="1" applyAlignment="1">
      <alignment horizontal="justify" vertical="center"/>
    </xf>
    <xf numFmtId="0" fontId="30" fillId="3" borderId="0" xfId="0" applyFont="1" applyFill="1"/>
    <xf numFmtId="0" fontId="31" fillId="0" borderId="0" xfId="0" applyFont="1"/>
    <xf numFmtId="0" fontId="9" fillId="3" borderId="0" xfId="0" applyFont="1" applyFill="1"/>
    <xf numFmtId="0" fontId="31" fillId="3" borderId="0" xfId="0" applyFont="1" applyFill="1"/>
    <xf numFmtId="0" fontId="0" fillId="0" borderId="0" xfId="0" applyFill="1" applyBorder="1"/>
    <xf numFmtId="0" fontId="12" fillId="0" borderId="0" xfId="0" applyFont="1" applyFill="1" applyBorder="1" applyAlignment="1">
      <alignment vertical="center" wrapText="1"/>
    </xf>
    <xf numFmtId="0" fontId="12" fillId="0" borderId="0" xfId="0" applyFont="1" applyFill="1" applyBorder="1" applyAlignment="1" applyProtection="1">
      <alignment horizontal="center" vertical="center" wrapText="1"/>
      <protection locked="0"/>
    </xf>
    <xf numFmtId="0" fontId="13" fillId="3" borderId="0" xfId="0" applyFont="1" applyFill="1" applyBorder="1" applyAlignment="1">
      <alignment horizontal="center" vertical="center"/>
    </xf>
    <xf numFmtId="0" fontId="8"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4" fillId="3" borderId="0" xfId="0" applyFont="1" applyFill="1" applyAlignment="1">
      <alignment horizontal="center" vertical="center"/>
    </xf>
    <xf numFmtId="0" fontId="9" fillId="3" borderId="0" xfId="0" applyFont="1" applyFill="1" applyAlignment="1">
      <alignment horizontal="center" vertical="center"/>
    </xf>
    <xf numFmtId="0" fontId="12" fillId="3" borderId="0" xfId="0" applyFont="1" applyFill="1" applyBorder="1" applyAlignment="1">
      <alignment horizontal="left" vertical="center" wrapText="1"/>
    </xf>
    <xf numFmtId="0" fontId="33" fillId="2" borderId="22" xfId="0" applyFont="1" applyFill="1" applyBorder="1" applyAlignment="1">
      <alignment vertical="center" wrapText="1"/>
    </xf>
    <xf numFmtId="0" fontId="33" fillId="2" borderId="27" xfId="0" applyFont="1" applyFill="1" applyBorder="1" applyAlignment="1">
      <alignment vertical="center" wrapText="1"/>
    </xf>
    <xf numFmtId="0" fontId="33" fillId="0" borderId="0" xfId="0" applyFont="1" applyFill="1" applyBorder="1" applyAlignment="1">
      <alignment vertical="center" wrapText="1"/>
    </xf>
    <xf numFmtId="0" fontId="33" fillId="0" borderId="23" xfId="0" applyFont="1" applyFill="1" applyBorder="1" applyAlignment="1">
      <alignment vertical="center" wrapText="1"/>
    </xf>
    <xf numFmtId="0" fontId="33" fillId="0" borderId="28" xfId="0" applyFont="1" applyFill="1" applyBorder="1" applyAlignment="1">
      <alignment vertical="center" wrapText="1"/>
    </xf>
    <xf numFmtId="0" fontId="33" fillId="0" borderId="24" xfId="0" applyFont="1" applyFill="1" applyBorder="1" applyAlignment="1">
      <alignment vertical="center" wrapText="1"/>
    </xf>
    <xf numFmtId="0" fontId="33" fillId="0" borderId="29" xfId="0" applyFont="1" applyFill="1" applyBorder="1" applyAlignment="1">
      <alignment vertical="center" wrapText="1"/>
    </xf>
    <xf numFmtId="0" fontId="33" fillId="0" borderId="31" xfId="0" applyFont="1" applyFill="1" applyBorder="1" applyAlignment="1">
      <alignment vertical="center" wrapText="1"/>
    </xf>
    <xf numFmtId="0" fontId="0" fillId="0" borderId="0" xfId="0" applyFill="1"/>
    <xf numFmtId="0" fontId="24" fillId="0" borderId="26" xfId="0" applyFont="1" applyFill="1" applyBorder="1" applyAlignment="1">
      <alignment vertical="center"/>
    </xf>
    <xf numFmtId="0" fontId="24" fillId="0" borderId="0" xfId="0" applyFont="1" applyFill="1" applyBorder="1" applyAlignment="1">
      <alignment vertical="center"/>
    </xf>
    <xf numFmtId="0" fontId="9" fillId="3" borderId="0" xfId="0" applyFont="1" applyFill="1" applyAlignment="1">
      <alignment horizontal="justify" vertical="center"/>
    </xf>
    <xf numFmtId="0" fontId="19" fillId="2" borderId="1" xfId="0" applyFont="1" applyFill="1" applyBorder="1" applyAlignment="1">
      <alignment horizontal="justify" vertical="center" wrapText="1"/>
    </xf>
    <xf numFmtId="0" fontId="0" fillId="0" borderId="0" xfId="0"/>
    <xf numFmtId="0" fontId="0" fillId="3" borderId="0" xfId="0" applyFill="1"/>
    <xf numFmtId="0" fontId="19" fillId="2" borderId="16" xfId="0" applyFont="1" applyFill="1" applyBorder="1" applyAlignment="1">
      <alignment horizontal="center" vertical="center" wrapText="1"/>
    </xf>
    <xf numFmtId="0" fontId="9" fillId="3" borderId="10" xfId="0" applyFont="1" applyFill="1" applyBorder="1" applyAlignment="1">
      <alignment vertical="center" wrapText="1"/>
    </xf>
    <xf numFmtId="0" fontId="9" fillId="3" borderId="35" xfId="0" applyFont="1" applyFill="1" applyBorder="1" applyAlignment="1">
      <alignment vertical="center" wrapText="1"/>
    </xf>
    <xf numFmtId="0" fontId="19" fillId="2" borderId="5" xfId="0" applyFont="1" applyFill="1" applyBorder="1" applyAlignment="1">
      <alignment horizontal="left" vertical="center" wrapText="1"/>
    </xf>
    <xf numFmtId="0" fontId="19" fillId="2" borderId="46"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3" borderId="11" xfId="0" applyFont="1" applyFill="1" applyBorder="1" applyAlignment="1" applyProtection="1">
      <alignment horizontal="center" vertical="center" wrapText="1"/>
      <protection locked="0"/>
    </xf>
    <xf numFmtId="0" fontId="9" fillId="3" borderId="3" xfId="0" applyFont="1" applyFill="1" applyBorder="1" applyAlignment="1">
      <alignment vertical="center" wrapText="1"/>
    </xf>
    <xf numFmtId="0" fontId="9" fillId="3" borderId="8" xfId="0" applyFont="1" applyFill="1" applyBorder="1" applyAlignment="1" applyProtection="1">
      <alignment horizontal="center" vertical="center" wrapText="1"/>
      <protection locked="0"/>
    </xf>
    <xf numFmtId="0" fontId="9" fillId="3" borderId="4" xfId="0" applyFont="1" applyFill="1" applyBorder="1" applyAlignment="1">
      <alignment vertical="center" wrapText="1"/>
    </xf>
    <xf numFmtId="0" fontId="9" fillId="3" borderId="12"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39" fillId="3" borderId="1" xfId="0" applyFont="1" applyFill="1" applyBorder="1" applyAlignment="1">
      <alignment horizontal="center" vertical="center"/>
    </xf>
    <xf numFmtId="0" fontId="6" fillId="3" borderId="14" xfId="0" applyFont="1" applyFill="1" applyBorder="1" applyAlignment="1">
      <alignment horizontal="center" vertical="center"/>
    </xf>
    <xf numFmtId="0" fontId="41" fillId="0" borderId="0" xfId="0" applyFont="1" applyFill="1" applyBorder="1" applyAlignment="1">
      <alignment vertical="center" wrapText="1"/>
    </xf>
    <xf numFmtId="0" fontId="43" fillId="0" borderId="0" xfId="0" applyFont="1" applyFill="1" applyBorder="1" applyAlignment="1">
      <alignment vertical="center"/>
    </xf>
    <xf numFmtId="0" fontId="19" fillId="2" borderId="1" xfId="0" applyFont="1" applyFill="1" applyBorder="1" applyAlignment="1">
      <alignment vertical="center" wrapText="1"/>
    </xf>
    <xf numFmtId="0" fontId="9" fillId="3" borderId="0" xfId="0" applyFont="1" applyFill="1" applyAlignment="1" applyProtection="1">
      <alignment vertical="justify" wrapText="1"/>
      <protection locked="0"/>
    </xf>
    <xf numFmtId="0" fontId="9" fillId="3" borderId="0" xfId="0" applyFont="1" applyFill="1" applyAlignment="1">
      <alignment vertical="justify"/>
    </xf>
    <xf numFmtId="0" fontId="11" fillId="3" borderId="0" xfId="0" applyFont="1" applyFill="1" applyBorder="1" applyAlignment="1">
      <alignment horizontal="center" vertical="center" wrapText="1"/>
    </xf>
    <xf numFmtId="0" fontId="40" fillId="3" borderId="54" xfId="0" applyFont="1" applyFill="1" applyBorder="1" applyAlignment="1">
      <alignment horizontal="center" vertical="center"/>
    </xf>
    <xf numFmtId="0" fontId="41" fillId="3" borderId="0" xfId="0" applyFont="1" applyFill="1" applyBorder="1" applyAlignment="1">
      <alignment vertical="center" wrapText="1"/>
    </xf>
    <xf numFmtId="0" fontId="1" fillId="3" borderId="36" xfId="0" applyFont="1" applyFill="1" applyBorder="1" applyAlignment="1">
      <alignment horizontal="justify" vertical="center" wrapText="1"/>
    </xf>
    <xf numFmtId="0" fontId="1" fillId="3" borderId="37" xfId="0" applyFont="1" applyFill="1" applyBorder="1" applyAlignment="1">
      <alignment horizontal="justify" vertical="center" wrapText="1"/>
    </xf>
    <xf numFmtId="0" fontId="1" fillId="3" borderId="38" xfId="0" applyFont="1" applyFill="1" applyBorder="1" applyAlignment="1">
      <alignment horizontal="justify" vertical="center" wrapText="1"/>
    </xf>
    <xf numFmtId="0" fontId="40" fillId="3" borderId="1" xfId="0" applyFont="1" applyFill="1" applyBorder="1" applyAlignment="1">
      <alignment horizontal="center" vertical="center"/>
    </xf>
    <xf numFmtId="0" fontId="43" fillId="3" borderId="0" xfId="0" applyFont="1" applyFill="1" applyBorder="1" applyAlignment="1">
      <alignment vertical="center"/>
    </xf>
    <xf numFmtId="0" fontId="9" fillId="3" borderId="0" xfId="0" applyFont="1" applyFill="1" applyAlignment="1">
      <alignment vertical="center"/>
    </xf>
    <xf numFmtId="0" fontId="5" fillId="3" borderId="0" xfId="0" applyFont="1" applyFill="1" applyAlignment="1">
      <alignment vertical="center"/>
    </xf>
    <xf numFmtId="0" fontId="27" fillId="3" borderId="0" xfId="0" applyFont="1" applyFill="1" applyAlignment="1">
      <alignment vertical="center"/>
    </xf>
    <xf numFmtId="0" fontId="9" fillId="3" borderId="0" xfId="0" applyFont="1" applyFill="1" applyAlignment="1">
      <alignment vertical="justify" wrapText="1"/>
    </xf>
    <xf numFmtId="0" fontId="19" fillId="2" borderId="1" xfId="0" applyFont="1" applyFill="1" applyBorder="1" applyAlignment="1">
      <alignment horizontal="center" vertical="center" wrapText="1"/>
    </xf>
    <xf numFmtId="0" fontId="0" fillId="3" borderId="0" xfId="0" applyFill="1" applyAlignment="1"/>
    <xf numFmtId="0" fontId="0" fillId="3" borderId="39" xfId="0" applyFill="1" applyBorder="1" applyAlignment="1"/>
    <xf numFmtId="0" fontId="33" fillId="3" borderId="0" xfId="0" applyFont="1" applyFill="1" applyBorder="1" applyAlignment="1">
      <alignment horizontal="justify" vertical="center"/>
    </xf>
    <xf numFmtId="0" fontId="19" fillId="3" borderId="0" xfId="0" applyFont="1" applyFill="1" applyBorder="1" applyAlignment="1">
      <alignment vertical="center" wrapText="1"/>
    </xf>
    <xf numFmtId="0" fontId="1" fillId="3" borderId="0" xfId="0" applyFont="1" applyFill="1" applyBorder="1" applyAlignment="1">
      <alignment vertical="center" wrapText="1"/>
    </xf>
    <xf numFmtId="0" fontId="40" fillId="3" borderId="0" xfId="0" applyFont="1" applyFill="1" applyBorder="1" applyAlignment="1">
      <alignment vertical="center"/>
    </xf>
    <xf numFmtId="0" fontId="19" fillId="2" borderId="57" xfId="0" applyFont="1" applyFill="1" applyBorder="1" applyAlignment="1">
      <alignment horizontal="center" vertical="center" wrapText="1"/>
    </xf>
    <xf numFmtId="0" fontId="12" fillId="0" borderId="0" xfId="0" applyFont="1" applyFill="1" applyBorder="1" applyAlignment="1" applyProtection="1">
      <alignment vertical="center" wrapText="1"/>
      <protection locked="0"/>
    </xf>
    <xf numFmtId="0" fontId="39" fillId="3" borderId="0" xfId="0" applyFont="1" applyFill="1" applyBorder="1" applyAlignment="1">
      <alignment horizontal="center" vertical="center"/>
    </xf>
    <xf numFmtId="0" fontId="0" fillId="3" borderId="0" xfId="0" applyFill="1" applyBorder="1" applyAlignment="1">
      <alignment horizontal="center"/>
    </xf>
    <xf numFmtId="0" fontId="0" fillId="3" borderId="0" xfId="0" applyFill="1" applyBorder="1" applyAlignment="1">
      <alignment horizontal="left" wrapText="1"/>
    </xf>
    <xf numFmtId="0" fontId="9" fillId="3" borderId="0" xfId="0" applyFont="1" applyFill="1" applyAlignment="1" applyProtection="1">
      <alignment vertical="justify"/>
      <protection locked="0"/>
    </xf>
    <xf numFmtId="0" fontId="9" fillId="3" borderId="0" xfId="0" applyFont="1" applyFill="1" applyAlignment="1">
      <alignment vertical="center" wrapText="1"/>
    </xf>
    <xf numFmtId="0" fontId="0" fillId="3" borderId="0" xfId="0" applyFill="1" applyBorder="1" applyAlignment="1"/>
    <xf numFmtId="0" fontId="45" fillId="3" borderId="0" xfId="0" applyFont="1" applyFill="1"/>
    <xf numFmtId="0" fontId="42" fillId="3" borderId="0" xfId="0" applyFont="1" applyFill="1" applyAlignment="1">
      <alignment horizontal="right" vertical="center"/>
    </xf>
    <xf numFmtId="0" fontId="46" fillId="3" borderId="0" xfId="0" applyFont="1" applyFill="1" applyBorder="1" applyAlignment="1">
      <alignment horizontal="center" vertical="center"/>
    </xf>
    <xf numFmtId="0" fontId="42" fillId="2" borderId="1" xfId="0" applyFont="1" applyFill="1" applyBorder="1" applyAlignment="1">
      <alignment horizontal="center" vertical="center" wrapText="1"/>
    </xf>
    <xf numFmtId="0" fontId="44" fillId="3" borderId="45" xfId="0" applyFont="1" applyFill="1" applyBorder="1" applyAlignment="1">
      <alignment vertical="center" wrapText="1"/>
    </xf>
    <xf numFmtId="0" fontId="44" fillId="3" borderId="6" xfId="0" applyFont="1" applyFill="1" applyBorder="1" applyAlignment="1" applyProtection="1">
      <alignment horizontal="center" vertical="center" wrapText="1"/>
      <protection locked="0"/>
    </xf>
    <xf numFmtId="0" fontId="44" fillId="3" borderId="43" xfId="0" applyFont="1" applyFill="1" applyBorder="1" applyAlignment="1">
      <alignment vertical="center" wrapText="1"/>
    </xf>
    <xf numFmtId="0" fontId="44" fillId="3" borderId="44" xfId="0" applyFont="1" applyFill="1" applyBorder="1" applyAlignment="1">
      <alignment vertical="center" wrapText="1"/>
    </xf>
    <xf numFmtId="0" fontId="44" fillId="3" borderId="7" xfId="0" applyFont="1" applyFill="1" applyBorder="1" applyAlignment="1" applyProtection="1">
      <alignment horizontal="center" vertical="center" wrapText="1"/>
      <protection locked="0"/>
    </xf>
    <xf numFmtId="0" fontId="47" fillId="3" borderId="14" xfId="0" applyFont="1" applyFill="1" applyBorder="1" applyAlignment="1">
      <alignment horizontal="center" vertical="center"/>
    </xf>
    <xf numFmtId="0" fontId="29" fillId="0" borderId="0" xfId="0" applyFont="1"/>
    <xf numFmtId="0" fontId="0" fillId="0" borderId="0" xfId="0"/>
    <xf numFmtId="0" fontId="0" fillId="0" borderId="0" xfId="0" applyAlignment="1">
      <alignment horizontal="center"/>
    </xf>
    <xf numFmtId="0" fontId="0" fillId="3" borderId="0" xfId="0" applyFill="1"/>
    <xf numFmtId="0" fontId="0" fillId="3" borderId="0" xfId="0" applyFill="1" applyBorder="1"/>
    <xf numFmtId="0" fontId="19" fillId="2" borderId="13" xfId="0" applyFont="1" applyFill="1" applyBorder="1" applyAlignment="1">
      <alignment horizontal="justify" vertical="center" wrapText="1"/>
    </xf>
    <xf numFmtId="0" fontId="19" fillId="2" borderId="59" xfId="0" applyFont="1" applyFill="1" applyBorder="1" applyAlignment="1">
      <alignment horizontal="justify" vertical="center" wrapText="1"/>
    </xf>
    <xf numFmtId="0" fontId="19" fillId="2" borderId="60" xfId="0" applyFont="1" applyFill="1" applyBorder="1" applyAlignment="1">
      <alignment horizontal="justify" vertical="center" wrapText="1"/>
    </xf>
    <xf numFmtId="0" fontId="19" fillId="2" borderId="61" xfId="0" applyFont="1" applyFill="1" applyBorder="1" applyAlignment="1">
      <alignment horizontal="justify" vertical="center" wrapText="1"/>
    </xf>
    <xf numFmtId="0" fontId="19"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2" fillId="2" borderId="13" xfId="0" applyFont="1" applyFill="1" applyBorder="1" applyAlignment="1">
      <alignment horizontal="left" vertical="center" wrapText="1"/>
    </xf>
    <xf numFmtId="0" fontId="42" fillId="2" borderId="62" xfId="0" applyFont="1" applyFill="1" applyBorder="1" applyAlignment="1">
      <alignment horizontal="left" vertical="center" wrapText="1"/>
    </xf>
    <xf numFmtId="0" fontId="9" fillId="3" borderId="63" xfId="0" applyFont="1" applyFill="1" applyBorder="1" applyAlignment="1">
      <alignment vertical="center" wrapText="1"/>
    </xf>
    <xf numFmtId="0" fontId="9" fillId="3" borderId="66" xfId="0" applyFont="1" applyFill="1" applyBorder="1" applyAlignment="1">
      <alignment vertical="center" wrapText="1"/>
    </xf>
    <xf numFmtId="0" fontId="12" fillId="3" borderId="69" xfId="0" applyFont="1" applyFill="1" applyBorder="1" applyAlignment="1">
      <alignment horizontal="left" vertical="center" wrapText="1"/>
    </xf>
    <xf numFmtId="0" fontId="12" fillId="3" borderId="72" xfId="0" applyFont="1" applyFill="1" applyBorder="1" applyAlignment="1">
      <alignment horizontal="left" vertical="center" wrapText="1"/>
    </xf>
    <xf numFmtId="0" fontId="12" fillId="3" borderId="75" xfId="0" applyFont="1" applyFill="1" applyBorder="1" applyAlignment="1">
      <alignment horizontal="left" vertical="center" wrapText="1"/>
    </xf>
    <xf numFmtId="0" fontId="50" fillId="0" borderId="77" xfId="0" applyFont="1" applyFill="1" applyBorder="1" applyAlignment="1">
      <alignment horizontal="center" vertical="center" wrapText="1"/>
    </xf>
    <xf numFmtId="0" fontId="9" fillId="3" borderId="0" xfId="0" applyFont="1" applyFill="1" applyAlignment="1">
      <alignment horizontal="left" vertical="center"/>
    </xf>
    <xf numFmtId="0" fontId="8" fillId="2" borderId="1" xfId="0" applyFont="1" applyFill="1" applyBorder="1" applyAlignment="1">
      <alignment vertical="center" wrapText="1"/>
    </xf>
    <xf numFmtId="0" fontId="12" fillId="3"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34" fillId="0" borderId="0" xfId="0" applyFont="1"/>
    <xf numFmtId="0" fontId="34" fillId="3" borderId="0" xfId="0" applyFont="1" applyFill="1"/>
    <xf numFmtId="0" fontId="11" fillId="2" borderId="80" xfId="0" applyFont="1" applyFill="1" applyBorder="1" applyAlignment="1">
      <alignment horizontal="center" vertical="center" wrapText="1"/>
    </xf>
    <xf numFmtId="0" fontId="51" fillId="3" borderId="80" xfId="0" applyFont="1" applyFill="1" applyBorder="1" applyAlignment="1">
      <alignment horizontal="justify" vertical="center" wrapText="1"/>
    </xf>
    <xf numFmtId="0" fontId="52" fillId="3" borderId="0" xfId="0" applyFont="1" applyFill="1" applyAlignment="1">
      <alignment horizontal="right" vertical="center"/>
    </xf>
    <xf numFmtId="0" fontId="11" fillId="3" borderId="82" xfId="0" applyFont="1" applyFill="1" applyBorder="1" applyAlignment="1">
      <alignment horizontal="center" vertical="center" wrapText="1"/>
    </xf>
    <xf numFmtId="0" fontId="44" fillId="3" borderId="83" xfId="0" applyFont="1" applyFill="1" applyBorder="1" applyAlignment="1">
      <alignment vertical="center" wrapText="1"/>
    </xf>
    <xf numFmtId="0" fontId="44" fillId="3" borderId="84" xfId="0" applyFont="1" applyFill="1" applyBorder="1" applyAlignment="1" applyProtection="1">
      <alignment horizontal="center" vertical="center" wrapText="1"/>
      <protection locked="0"/>
    </xf>
    <xf numFmtId="0" fontId="22" fillId="3" borderId="85" xfId="0" applyFont="1" applyFill="1" applyBorder="1" applyAlignment="1">
      <alignment vertical="center" wrapText="1"/>
    </xf>
    <xf numFmtId="0" fontId="22" fillId="3" borderId="72" xfId="0" applyFont="1" applyFill="1" applyBorder="1" applyAlignment="1">
      <alignment vertical="center" wrapText="1"/>
    </xf>
    <xf numFmtId="0" fontId="23" fillId="3" borderId="72" xfId="0" applyFont="1" applyFill="1" applyBorder="1" applyAlignment="1">
      <alignment vertical="center" wrapText="1"/>
    </xf>
    <xf numFmtId="0" fontId="22" fillId="3" borderId="75" xfId="0" applyFont="1" applyFill="1" applyBorder="1" applyAlignment="1">
      <alignment vertical="center" wrapText="1"/>
    </xf>
    <xf numFmtId="0" fontId="56" fillId="3" borderId="71" xfId="0" applyFont="1" applyFill="1" applyBorder="1" applyAlignment="1">
      <alignment horizontal="center"/>
    </xf>
    <xf numFmtId="0" fontId="56" fillId="3" borderId="73" xfId="0" applyFont="1" applyFill="1" applyBorder="1" applyAlignment="1">
      <alignment horizontal="center" vertical="center"/>
    </xf>
    <xf numFmtId="0" fontId="56" fillId="3" borderId="74" xfId="0" applyFont="1" applyFill="1" applyBorder="1" applyAlignment="1">
      <alignment horizontal="center" vertical="center"/>
    </xf>
    <xf numFmtId="0" fontId="37" fillId="3" borderId="51" xfId="0" applyFont="1" applyFill="1" applyBorder="1" applyAlignment="1">
      <alignment horizontal="center" vertical="center"/>
    </xf>
    <xf numFmtId="0" fontId="57" fillId="3" borderId="71" xfId="0" applyFont="1" applyFill="1" applyBorder="1" applyAlignment="1">
      <alignment horizontal="center"/>
    </xf>
    <xf numFmtId="0" fontId="57" fillId="3" borderId="73" xfId="0" applyFont="1" applyFill="1" applyBorder="1" applyAlignment="1">
      <alignment horizontal="center" vertical="center"/>
    </xf>
    <xf numFmtId="0" fontId="57" fillId="3" borderId="74" xfId="0" applyFont="1" applyFill="1" applyBorder="1" applyAlignment="1">
      <alignment horizontal="center"/>
    </xf>
    <xf numFmtId="0" fontId="11" fillId="3" borderId="79" xfId="0" applyFont="1" applyFill="1" applyBorder="1" applyAlignment="1" applyProtection="1">
      <alignment horizontal="center" vertical="center" wrapText="1"/>
      <protection locked="0"/>
    </xf>
    <xf numFmtId="0" fontId="11" fillId="3" borderId="78" xfId="0" applyFont="1" applyFill="1" applyBorder="1" applyAlignment="1" applyProtection="1">
      <alignment horizontal="center" vertical="center" wrapText="1"/>
      <protection locked="0"/>
    </xf>
    <xf numFmtId="0" fontId="4" fillId="3" borderId="0" xfId="0" applyFont="1" applyFill="1" applyAlignment="1">
      <alignment horizontal="center" vertical="center"/>
    </xf>
    <xf numFmtId="0" fontId="9" fillId="3" borderId="0" xfId="0" applyFont="1" applyFill="1" applyAlignment="1">
      <alignment horizontal="justify" vertical="center"/>
    </xf>
    <xf numFmtId="0" fontId="9" fillId="3" borderId="0" xfId="0" applyFont="1" applyFill="1" applyAlignment="1">
      <alignment horizontal="center" vertical="center"/>
    </xf>
    <xf numFmtId="0" fontId="32" fillId="3" borderId="18" xfId="0" applyFont="1" applyFill="1" applyBorder="1" applyAlignment="1">
      <alignment horizontal="left" vertical="center"/>
    </xf>
    <xf numFmtId="0" fontId="0" fillId="3" borderId="0" xfId="0" applyFill="1"/>
    <xf numFmtId="0" fontId="0" fillId="3" borderId="0" xfId="0" applyFill="1" applyBorder="1"/>
    <xf numFmtId="0" fontId="9" fillId="3" borderId="0" xfId="0" applyFont="1" applyFill="1" applyAlignment="1" applyProtection="1">
      <alignment horizontal="center" vertical="center" wrapText="1"/>
      <protection locked="0"/>
    </xf>
    <xf numFmtId="0" fontId="0" fillId="3" borderId="0" xfId="0" applyFill="1" applyAlignment="1">
      <alignment horizontal="center"/>
    </xf>
    <xf numFmtId="0" fontId="1" fillId="3" borderId="88" xfId="0" applyFont="1" applyFill="1" applyBorder="1" applyAlignment="1">
      <alignment horizontal="left" vertical="center" wrapText="1"/>
    </xf>
    <xf numFmtId="0" fontId="1" fillId="3" borderId="89" xfId="0" applyFont="1" applyFill="1" applyBorder="1" applyAlignment="1">
      <alignment horizontal="left" vertical="center" wrapText="1"/>
    </xf>
    <xf numFmtId="0" fontId="1" fillId="3" borderId="9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33" fillId="3" borderId="0" xfId="0" applyFont="1" applyFill="1" applyBorder="1" applyAlignment="1">
      <alignment horizontal="right" vertical="center"/>
    </xf>
    <xf numFmtId="0" fontId="56" fillId="3" borderId="70" xfId="0" applyFont="1" applyFill="1" applyBorder="1" applyAlignment="1">
      <alignment horizontal="center" vertical="center"/>
    </xf>
    <xf numFmtId="0" fontId="56" fillId="3" borderId="76" xfId="0" applyFont="1" applyFill="1" applyBorder="1" applyAlignment="1">
      <alignment horizontal="center" vertical="center" wrapText="1"/>
    </xf>
    <xf numFmtId="0" fontId="56" fillId="3" borderId="77" xfId="0" applyFont="1" applyFill="1" applyBorder="1" applyAlignment="1">
      <alignment horizontal="center" vertical="center" wrapText="1"/>
    </xf>
    <xf numFmtId="0" fontId="29" fillId="3" borderId="0" xfId="0" applyFont="1" applyFill="1" applyBorder="1"/>
    <xf numFmtId="0" fontId="31" fillId="3" borderId="0" xfId="0" applyFont="1" applyFill="1" applyBorder="1"/>
    <xf numFmtId="0" fontId="1" fillId="3" borderId="32" xfId="0" applyFont="1" applyFill="1" applyBorder="1" applyAlignment="1">
      <alignment horizontal="justify" vertical="center" wrapText="1"/>
    </xf>
    <xf numFmtId="0" fontId="1" fillId="3" borderId="33" xfId="0" applyFont="1" applyFill="1" applyBorder="1" applyAlignment="1">
      <alignment horizontal="justify" vertical="center" wrapText="1"/>
    </xf>
    <xf numFmtId="0" fontId="1" fillId="3" borderId="34" xfId="0" applyFont="1" applyFill="1" applyBorder="1" applyAlignment="1">
      <alignment horizontal="justify" vertical="center" wrapText="1"/>
    </xf>
    <xf numFmtId="0" fontId="38" fillId="3" borderId="51" xfId="0" applyFont="1" applyFill="1" applyBorder="1" applyAlignment="1">
      <alignment horizontal="center" vertical="center"/>
    </xf>
    <xf numFmtId="0" fontId="0" fillId="3" borderId="15" xfId="0" applyFill="1" applyBorder="1"/>
    <xf numFmtId="0" fontId="37" fillId="3" borderId="50" xfId="0" applyFont="1" applyFill="1" applyBorder="1" applyAlignment="1">
      <alignment horizontal="center" vertical="center"/>
    </xf>
    <xf numFmtId="0" fontId="1" fillId="3" borderId="64" xfId="0" applyFont="1" applyFill="1" applyBorder="1" applyAlignment="1" applyProtection="1">
      <alignment horizontal="center" vertical="center" wrapText="1"/>
      <protection locked="0"/>
    </xf>
    <xf numFmtId="0" fontId="1" fillId="3" borderId="65" xfId="0" applyFont="1" applyFill="1" applyBorder="1" applyAlignment="1" applyProtection="1">
      <alignment horizontal="center" vertical="center" wrapText="1"/>
      <protection locked="0"/>
    </xf>
    <xf numFmtId="0" fontId="1" fillId="3" borderId="67" xfId="0" applyFont="1" applyFill="1" applyBorder="1" applyAlignment="1" applyProtection="1">
      <alignment horizontal="center" vertical="center" wrapText="1"/>
      <protection locked="0"/>
    </xf>
    <xf numFmtId="0" fontId="1" fillId="3" borderId="68" xfId="0" applyFont="1" applyFill="1" applyBorder="1" applyAlignment="1" applyProtection="1">
      <alignment horizontal="center" vertical="center" wrapText="1"/>
      <protection locked="0"/>
    </xf>
    <xf numFmtId="0" fontId="57" fillId="3" borderId="70" xfId="0" applyFont="1" applyFill="1" applyBorder="1" applyAlignment="1">
      <alignment horizontal="center"/>
    </xf>
    <xf numFmtId="0" fontId="57" fillId="3" borderId="76" xfId="0" applyFont="1" applyFill="1" applyBorder="1" applyAlignment="1">
      <alignment horizontal="center" vertical="center" wrapText="1"/>
    </xf>
    <xf numFmtId="0" fontId="57" fillId="3" borderId="77" xfId="0" applyFont="1" applyFill="1" applyBorder="1" applyAlignment="1">
      <alignment horizontal="center" vertical="center" wrapText="1"/>
    </xf>
    <xf numFmtId="0" fontId="1" fillId="3" borderId="19" xfId="0" applyFont="1" applyFill="1" applyBorder="1" applyAlignment="1">
      <alignment horizontal="justify" vertical="center" wrapText="1"/>
    </xf>
    <xf numFmtId="0" fontId="1" fillId="3" borderId="17" xfId="0" applyFont="1" applyFill="1" applyBorder="1" applyAlignment="1">
      <alignment horizontal="justify" vertical="center" wrapText="1"/>
    </xf>
    <xf numFmtId="0" fontId="1" fillId="3" borderId="30" xfId="0" applyFont="1" applyFill="1" applyBorder="1" applyAlignment="1">
      <alignment horizontal="justify" vertical="center" wrapText="1"/>
    </xf>
    <xf numFmtId="0" fontId="38" fillId="3" borderId="52" xfId="0" applyFont="1" applyFill="1" applyBorder="1" applyAlignment="1">
      <alignment horizontal="center" vertical="center"/>
    </xf>
    <xf numFmtId="0" fontId="1" fillId="3" borderId="55" xfId="0" applyFont="1" applyFill="1" applyBorder="1" applyAlignment="1" applyProtection="1">
      <alignment horizontal="center" vertical="center" wrapText="1"/>
      <protection locked="0"/>
    </xf>
    <xf numFmtId="0" fontId="1" fillId="3" borderId="56" xfId="0" applyFont="1" applyFill="1" applyBorder="1" applyAlignment="1" applyProtection="1">
      <alignment horizontal="center" vertical="center" wrapText="1"/>
      <protection locked="0"/>
    </xf>
    <xf numFmtId="0" fontId="49"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58" fillId="3" borderId="0" xfId="0" applyFont="1" applyFill="1" applyAlignment="1">
      <alignment horizontal="center" vertical="center"/>
    </xf>
    <xf numFmtId="0" fontId="59" fillId="3" borderId="0" xfId="0" applyFont="1" applyFill="1" applyAlignment="1">
      <alignment horizontal="center" vertical="center"/>
    </xf>
    <xf numFmtId="0" fontId="61" fillId="3" borderId="0" xfId="0" applyFont="1" applyFill="1"/>
    <xf numFmtId="0" fontId="41" fillId="3" borderId="0" xfId="0" applyFont="1" applyFill="1" applyAlignment="1">
      <alignment horizontal="justify" vertical="center"/>
    </xf>
    <xf numFmtId="0" fontId="64" fillId="3" borderId="0" xfId="0" applyFont="1" applyFill="1" applyAlignment="1">
      <alignment horizontal="center" vertical="center"/>
    </xf>
    <xf numFmtId="0" fontId="26" fillId="3" borderId="0" xfId="0" applyFont="1" applyFill="1" applyAlignment="1">
      <alignment vertical="center" wrapText="1"/>
    </xf>
    <xf numFmtId="0" fontId="60" fillId="5" borderId="92" xfId="0" applyFont="1" applyFill="1" applyBorder="1" applyAlignment="1">
      <alignment horizontal="center" vertical="center" wrapText="1"/>
    </xf>
    <xf numFmtId="0" fontId="60" fillId="5" borderId="8" xfId="0" applyFont="1" applyFill="1" applyBorder="1" applyAlignment="1">
      <alignment horizontal="center" vertical="center" wrapText="1"/>
    </xf>
    <xf numFmtId="0" fontId="61" fillId="3" borderId="0" xfId="0" applyFont="1" applyFill="1" applyBorder="1" applyAlignment="1">
      <alignment vertical="center" wrapText="1"/>
    </xf>
    <xf numFmtId="0" fontId="61" fillId="3" borderId="0" xfId="0" applyFont="1" applyFill="1" applyBorder="1" applyAlignment="1">
      <alignment horizontal="center" vertical="center" wrapText="1"/>
    </xf>
    <xf numFmtId="0" fontId="61" fillId="3" borderId="0" xfId="0" applyFont="1" applyFill="1" applyBorder="1"/>
    <xf numFmtId="0" fontId="60" fillId="5" borderId="1" xfId="0" applyFont="1" applyFill="1" applyBorder="1" applyAlignment="1">
      <alignment horizontal="center" vertical="center" wrapText="1"/>
    </xf>
    <xf numFmtId="0" fontId="62" fillId="4" borderId="1" xfId="0" applyFont="1" applyFill="1" applyBorder="1" applyAlignment="1">
      <alignment horizontal="center" vertical="center" wrapText="1"/>
    </xf>
    <xf numFmtId="0" fontId="62" fillId="4" borderId="16" xfId="0" applyFont="1" applyFill="1" applyBorder="1" applyAlignment="1">
      <alignment horizontal="center" vertical="center" wrapText="1"/>
    </xf>
    <xf numFmtId="0" fontId="61" fillId="3" borderId="1" xfId="0" applyFont="1" applyFill="1" applyBorder="1" applyAlignment="1">
      <alignment vertical="center" wrapText="1"/>
    </xf>
    <xf numFmtId="0" fontId="65" fillId="5" borderId="92" xfId="0" applyFont="1" applyFill="1" applyBorder="1" applyAlignment="1">
      <alignment horizontal="center" vertical="center" wrapText="1"/>
    </xf>
    <xf numFmtId="0" fontId="65" fillId="5" borderId="8" xfId="0" applyFont="1" applyFill="1" applyBorder="1" applyAlignment="1">
      <alignment horizontal="center" vertical="center" wrapText="1"/>
    </xf>
    <xf numFmtId="0" fontId="65" fillId="5" borderId="8" xfId="0" applyFont="1" applyFill="1" applyBorder="1" applyAlignment="1">
      <alignment horizontal="center" vertical="justify" wrapText="1"/>
    </xf>
    <xf numFmtId="0" fontId="61" fillId="3" borderId="0" xfId="0" applyFont="1" applyFill="1" applyBorder="1" applyAlignment="1">
      <alignment vertical="center"/>
    </xf>
    <xf numFmtId="0" fontId="61" fillId="3" borderId="5" xfId="0" applyFont="1" applyFill="1" applyBorder="1" applyAlignment="1">
      <alignment vertical="center"/>
    </xf>
    <xf numFmtId="0" fontId="34" fillId="0" borderId="0" xfId="0" applyFont="1" applyBorder="1"/>
    <xf numFmtId="0" fontId="61" fillId="3" borderId="103" xfId="0" applyFont="1" applyFill="1" applyBorder="1" applyAlignment="1">
      <alignment horizontal="center" vertical="center" wrapText="1"/>
    </xf>
    <xf numFmtId="0" fontId="61" fillId="3" borderId="103" xfId="0" applyFont="1" applyFill="1" applyBorder="1"/>
    <xf numFmtId="0" fontId="60" fillId="3" borderId="0" xfId="0" applyFont="1" applyFill="1" applyBorder="1" applyAlignment="1">
      <alignment horizontal="center" vertical="center" wrapText="1"/>
    </xf>
    <xf numFmtId="0" fontId="62" fillId="3" borderId="0" xfId="0" applyFont="1" applyFill="1" applyBorder="1" applyAlignment="1">
      <alignment horizontal="center" vertical="center" wrapText="1"/>
    </xf>
    <xf numFmtId="0" fontId="63" fillId="3" borderId="0" xfId="0" applyFont="1" applyFill="1" applyBorder="1"/>
    <xf numFmtId="0" fontId="31" fillId="3" borderId="95" xfId="0" applyFont="1" applyFill="1" applyBorder="1"/>
    <xf numFmtId="0" fontId="34" fillId="3" borderId="0" xfId="0" applyFont="1" applyFill="1" applyBorder="1"/>
    <xf numFmtId="0" fontId="66" fillId="3" borderId="8" xfId="0" applyFont="1" applyFill="1" applyBorder="1" applyAlignment="1" applyProtection="1">
      <alignment vertical="center" wrapText="1"/>
      <protection locked="0"/>
    </xf>
    <xf numFmtId="0" fontId="61" fillId="3" borderId="8" xfId="0" applyFont="1" applyFill="1" applyBorder="1" applyAlignment="1" applyProtection="1">
      <alignment horizontal="center" vertical="center" wrapText="1"/>
      <protection locked="0"/>
    </xf>
    <xf numFmtId="0" fontId="61" fillId="3" borderId="8" xfId="0" applyFont="1" applyFill="1" applyBorder="1" applyProtection="1">
      <protection locked="0"/>
    </xf>
    <xf numFmtId="0" fontId="65" fillId="3" borderId="8" xfId="0" applyFont="1" applyFill="1" applyBorder="1" applyAlignment="1" applyProtection="1">
      <alignment horizontal="center" vertical="center" wrapText="1"/>
      <protection locked="0"/>
    </xf>
    <xf numFmtId="0" fontId="60" fillId="3" borderId="8" xfId="0" applyFont="1" applyFill="1" applyBorder="1" applyAlignment="1" applyProtection="1">
      <alignment horizontal="center" vertical="center" wrapText="1"/>
      <protection locked="0"/>
    </xf>
    <xf numFmtId="0" fontId="61" fillId="3" borderId="12" xfId="0" applyFont="1" applyFill="1" applyBorder="1" applyAlignment="1" applyProtection="1">
      <alignment vertical="center" wrapText="1"/>
      <protection locked="0"/>
    </xf>
    <xf numFmtId="0" fontId="61" fillId="3" borderId="12" xfId="0" applyFont="1" applyFill="1" applyBorder="1" applyAlignment="1" applyProtection="1">
      <alignment horizontal="center" vertical="center" wrapText="1"/>
      <protection locked="0"/>
    </xf>
    <xf numFmtId="0" fontId="61" fillId="3" borderId="12" xfId="0" applyFont="1" applyFill="1" applyBorder="1" applyProtection="1">
      <protection locked="0"/>
    </xf>
    <xf numFmtId="0" fontId="61" fillId="3" borderId="96" xfId="0" applyFont="1" applyFill="1" applyBorder="1" applyAlignment="1" applyProtection="1">
      <alignment vertical="center"/>
      <protection locked="0"/>
    </xf>
    <xf numFmtId="0" fontId="61" fillId="3" borderId="96" xfId="0" applyFont="1" applyFill="1" applyBorder="1" applyProtection="1">
      <protection locked="0"/>
    </xf>
    <xf numFmtId="0" fontId="31" fillId="3" borderId="96" xfId="0" applyFont="1" applyFill="1" applyBorder="1" applyProtection="1">
      <protection locked="0"/>
    </xf>
    <xf numFmtId="0" fontId="31" fillId="3" borderId="97" xfId="0" applyFont="1" applyFill="1" applyBorder="1" applyProtection="1">
      <protection locked="0"/>
    </xf>
    <xf numFmtId="0" fontId="48" fillId="3" borderId="97" xfId="0" applyFont="1" applyFill="1" applyBorder="1" applyAlignment="1" applyProtection="1">
      <alignment vertical="center" wrapText="1"/>
      <protection locked="0"/>
    </xf>
    <xf numFmtId="0" fontId="61" fillId="3" borderId="98" xfId="0" applyFont="1" applyFill="1" applyBorder="1" applyAlignment="1" applyProtection="1">
      <alignment vertical="center"/>
      <protection locked="0"/>
    </xf>
    <xf numFmtId="0" fontId="61" fillId="3" borderId="98" xfId="0" applyFont="1" applyFill="1" applyBorder="1" applyAlignment="1" applyProtection="1">
      <alignment vertical="center" wrapText="1"/>
      <protection locked="0"/>
    </xf>
    <xf numFmtId="0" fontId="61" fillId="3" borderId="98" xfId="0" applyFont="1" applyFill="1" applyBorder="1" applyProtection="1">
      <protection locked="0"/>
    </xf>
    <xf numFmtId="0" fontId="61" fillId="3" borderId="96" xfId="0" applyFont="1" applyFill="1" applyBorder="1" applyAlignment="1" applyProtection="1">
      <alignment vertical="center" wrapText="1"/>
      <protection locked="0"/>
    </xf>
    <xf numFmtId="0" fontId="61" fillId="3" borderId="97" xfId="0" applyFont="1" applyFill="1" applyBorder="1" applyAlignment="1" applyProtection="1">
      <alignment vertical="center"/>
      <protection locked="0"/>
    </xf>
    <xf numFmtId="0" fontId="61" fillId="3" borderId="97" xfId="0" applyFont="1" applyFill="1" applyBorder="1" applyAlignment="1" applyProtection="1">
      <alignment vertical="center" wrapText="1"/>
      <protection locked="0"/>
    </xf>
    <xf numFmtId="0" fontId="61" fillId="3" borderId="97" xfId="0" applyFont="1" applyFill="1" applyBorder="1" applyProtection="1">
      <protection locked="0"/>
    </xf>
    <xf numFmtId="0" fontId="61" fillId="3" borderId="1" xfId="0" applyFont="1" applyFill="1" applyBorder="1" applyAlignment="1" applyProtection="1">
      <alignment vertical="center"/>
      <protection locked="0"/>
    </xf>
    <xf numFmtId="0" fontId="61" fillId="3" borderId="1" xfId="0" applyFont="1" applyFill="1" applyBorder="1" applyAlignment="1" applyProtection="1">
      <alignment vertical="center" wrapText="1"/>
      <protection locked="0"/>
    </xf>
    <xf numFmtId="0" fontId="61" fillId="3" borderId="1" xfId="0" applyFont="1" applyFill="1" applyBorder="1" applyProtection="1">
      <protection locked="0"/>
    </xf>
    <xf numFmtId="0" fontId="31" fillId="3" borderId="99" xfId="0" applyFont="1" applyFill="1" applyBorder="1" applyProtection="1">
      <protection locked="0"/>
    </xf>
    <xf numFmtId="0" fontId="31" fillId="3" borderId="100" xfId="0" applyFont="1" applyFill="1" applyBorder="1" applyProtection="1">
      <protection locked="0"/>
    </xf>
    <xf numFmtId="0" fontId="61" fillId="3" borderId="101" xfId="0" applyFont="1" applyFill="1" applyBorder="1" applyProtection="1">
      <protection locked="0"/>
    </xf>
    <xf numFmtId="0" fontId="61" fillId="3" borderId="99" xfId="0" applyFont="1" applyFill="1" applyBorder="1" applyProtection="1">
      <protection locked="0"/>
    </xf>
    <xf numFmtId="0" fontId="61" fillId="3" borderId="100" xfId="0" applyFont="1" applyFill="1" applyBorder="1" applyProtection="1">
      <protection locked="0"/>
    </xf>
    <xf numFmtId="0" fontId="61" fillId="3" borderId="16" xfId="0" applyFont="1" applyFill="1" applyBorder="1" applyProtection="1">
      <protection locked="0"/>
    </xf>
    <xf numFmtId="0" fontId="61" fillId="3" borderId="102" xfId="0" applyFont="1" applyFill="1" applyBorder="1" applyAlignment="1" applyProtection="1">
      <alignment vertical="center" wrapText="1"/>
      <protection locked="0"/>
    </xf>
    <xf numFmtId="0" fontId="61" fillId="3" borderId="102" xfId="0" applyFont="1" applyFill="1" applyBorder="1" applyAlignment="1" applyProtection="1">
      <alignment vertical="center"/>
      <protection locked="0"/>
    </xf>
    <xf numFmtId="0" fontId="61" fillId="3" borderId="102" xfId="0" applyFont="1" applyFill="1" applyBorder="1" applyProtection="1">
      <protection locked="0"/>
    </xf>
    <xf numFmtId="0" fontId="31" fillId="3" borderId="102" xfId="0" applyFont="1" applyFill="1" applyBorder="1" applyProtection="1">
      <protection locked="0"/>
    </xf>
    <xf numFmtId="0" fontId="31" fillId="3" borderId="98" xfId="0" applyFont="1" applyFill="1" applyBorder="1" applyProtection="1">
      <protection locked="0"/>
    </xf>
    <xf numFmtId="0" fontId="1" fillId="3" borderId="0" xfId="0" applyFont="1" applyFill="1" applyAlignment="1" applyProtection="1">
      <alignment horizontal="left" vertical="center" indent="5"/>
      <protection locked="0"/>
    </xf>
    <xf numFmtId="0" fontId="31" fillId="3" borderId="0" xfId="0" applyFont="1" applyFill="1" applyProtection="1">
      <protection locked="0"/>
    </xf>
    <xf numFmtId="0" fontId="1" fillId="3" borderId="90" xfId="0" applyFont="1" applyFill="1" applyBorder="1" applyAlignment="1" applyProtection="1">
      <alignment horizontal="center" vertical="center" wrapText="1"/>
      <protection locked="0"/>
    </xf>
    <xf numFmtId="0" fontId="1" fillId="3" borderId="88" xfId="0" applyFont="1" applyFill="1" applyBorder="1" applyAlignment="1" applyProtection="1">
      <alignment horizontal="center" vertical="center" wrapText="1"/>
      <protection locked="0"/>
    </xf>
    <xf numFmtId="0" fontId="1" fillId="3" borderId="91" xfId="0" applyFont="1" applyFill="1" applyBorder="1" applyAlignment="1" applyProtection="1">
      <alignment horizontal="center" vertical="center" wrapText="1"/>
      <protection locked="0"/>
    </xf>
    <xf numFmtId="0" fontId="11" fillId="3" borderId="81"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0" fontId="1" fillId="3" borderId="37"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0" fillId="3" borderId="86" xfId="0" applyFill="1" applyBorder="1" applyProtection="1">
      <protection locked="0"/>
    </xf>
    <xf numFmtId="0" fontId="0" fillId="3" borderId="73" xfId="0" applyFill="1" applyBorder="1" applyProtection="1">
      <protection locked="0"/>
    </xf>
    <xf numFmtId="0" fontId="0" fillId="3" borderId="76" xfId="0" applyFill="1" applyBorder="1" applyProtection="1">
      <protection locked="0"/>
    </xf>
    <xf numFmtId="0" fontId="9" fillId="3" borderId="0" xfId="0" applyFont="1" applyFill="1" applyAlignment="1">
      <alignment horizontal="justify" vertical="justify"/>
    </xf>
    <xf numFmtId="0" fontId="0" fillId="3" borderId="0" xfId="0" applyFill="1"/>
    <xf numFmtId="0" fontId="32" fillId="3" borderId="0" xfId="0" applyFont="1" applyFill="1" applyBorder="1" applyAlignment="1">
      <alignment horizontal="left" vertical="center"/>
    </xf>
    <xf numFmtId="0" fontId="35" fillId="3" borderId="0" xfId="0" applyFont="1" applyFill="1" applyBorder="1" applyAlignment="1">
      <alignment horizontal="justify" vertical="center"/>
    </xf>
    <xf numFmtId="0" fontId="0" fillId="3" borderId="0" xfId="0" applyFill="1"/>
    <xf numFmtId="0" fontId="9" fillId="3" borderId="0" xfId="0" applyFont="1" applyFill="1" applyAlignment="1">
      <alignment horizontal="justify" vertical="justify" wrapText="1"/>
    </xf>
    <xf numFmtId="0" fontId="19" fillId="3" borderId="37" xfId="0" applyFont="1" applyFill="1" applyBorder="1" applyAlignment="1" applyProtection="1">
      <alignment horizontal="center" vertical="center" wrapText="1"/>
      <protection locked="0"/>
    </xf>
    <xf numFmtId="0" fontId="19" fillId="3" borderId="38" xfId="0" applyFont="1" applyFill="1" applyBorder="1" applyAlignment="1" applyProtection="1">
      <alignment horizontal="center" vertical="center" wrapText="1"/>
      <protection locked="0"/>
    </xf>
    <xf numFmtId="0" fontId="1" fillId="3" borderId="40"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1" fillId="3" borderId="42" xfId="0" applyFont="1" applyFill="1" applyBorder="1" applyAlignment="1" applyProtection="1">
      <alignment horizontal="center" vertical="center" wrapText="1"/>
      <protection locked="0"/>
    </xf>
    <xf numFmtId="0" fontId="1" fillId="3" borderId="47" xfId="0" applyFont="1" applyFill="1" applyBorder="1" applyAlignment="1" applyProtection="1">
      <alignment horizontal="center" vertical="center" wrapText="1"/>
      <protection locked="0"/>
    </xf>
    <xf numFmtId="0" fontId="1" fillId="3" borderId="48" xfId="0" applyFont="1" applyFill="1" applyBorder="1" applyAlignment="1" applyProtection="1">
      <alignment horizontal="center" vertical="center" wrapText="1"/>
      <protection locked="0"/>
    </xf>
    <xf numFmtId="0" fontId="1" fillId="3" borderId="4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1" fillId="3" borderId="53"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35" fillId="3" borderId="0" xfId="0" applyFont="1" applyFill="1" applyBorder="1" applyAlignment="1">
      <alignment vertical="center"/>
    </xf>
    <xf numFmtId="0" fontId="40" fillId="3" borderId="0" xfId="0" quotePrefix="1" applyFont="1" applyFill="1" applyBorder="1" applyAlignment="1">
      <alignment horizontal="center" vertical="center"/>
    </xf>
    <xf numFmtId="0" fontId="40" fillId="3" borderId="0" xfId="0" applyFont="1" applyFill="1" applyBorder="1" applyAlignment="1">
      <alignment horizontal="center" vertical="center"/>
    </xf>
    <xf numFmtId="0" fontId="1" fillId="3" borderId="95" xfId="0" applyFont="1" applyFill="1" applyBorder="1" applyAlignment="1">
      <alignment horizontal="justify" vertical="center" wrapText="1"/>
    </xf>
    <xf numFmtId="0" fontId="19" fillId="3" borderId="95" xfId="0" applyFont="1" applyFill="1" applyBorder="1" applyAlignment="1" applyProtection="1">
      <alignment horizontal="center" vertical="center" wrapText="1"/>
      <protection locked="0"/>
    </xf>
    <xf numFmtId="0" fontId="40" fillId="3" borderId="1" xfId="0" quotePrefix="1" applyFont="1" applyFill="1" applyBorder="1" applyAlignment="1">
      <alignment horizontal="center" vertical="center"/>
    </xf>
    <xf numFmtId="0" fontId="1" fillId="0" borderId="107" xfId="0" applyFont="1" applyBorder="1" applyAlignment="1">
      <alignment horizontal="justify" vertical="center" wrapText="1"/>
    </xf>
    <xf numFmtId="0" fontId="1" fillId="0" borderId="108" xfId="0" applyFont="1" applyBorder="1" applyAlignment="1" applyProtection="1">
      <alignment horizontal="center" vertical="center" wrapText="1"/>
      <protection locked="0"/>
    </xf>
    <xf numFmtId="0" fontId="8" fillId="3" borderId="106"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60" fillId="3" borderId="2" xfId="0" applyFont="1" applyFill="1" applyBorder="1" applyAlignment="1">
      <alignment horizontal="left" vertical="center" wrapText="1"/>
    </xf>
    <xf numFmtId="0" fontId="60" fillId="6" borderId="103" xfId="0" applyFont="1" applyFill="1" applyBorder="1" applyAlignment="1">
      <alignment vertical="center" wrapText="1"/>
    </xf>
    <xf numFmtId="0" fontId="22" fillId="3" borderId="109" xfId="0" applyFont="1" applyFill="1" applyBorder="1" applyAlignment="1">
      <alignment vertical="center" wrapText="1"/>
    </xf>
    <xf numFmtId="0" fontId="0" fillId="3" borderId="110" xfId="0" applyFill="1" applyBorder="1" applyProtection="1">
      <protection locked="0"/>
    </xf>
    <xf numFmtId="0" fontId="44" fillId="3" borderId="87" xfId="0" applyFont="1" applyFill="1" applyBorder="1" applyAlignment="1" applyProtection="1">
      <alignment horizontal="center" vertical="center" wrapText="1"/>
      <protection locked="0"/>
    </xf>
    <xf numFmtId="0" fontId="44" fillId="3" borderId="111" xfId="0" applyFont="1" applyFill="1" applyBorder="1" applyAlignment="1" applyProtection="1">
      <alignment horizontal="center" vertical="center" wrapText="1"/>
      <protection locked="0"/>
    </xf>
    <xf numFmtId="0" fontId="44" fillId="3" borderId="74" xfId="0" applyFont="1" applyFill="1" applyBorder="1" applyAlignment="1" applyProtection="1">
      <alignment horizontal="center" vertical="center" wrapText="1"/>
      <protection locked="0"/>
    </xf>
    <xf numFmtId="0" fontId="44" fillId="3" borderId="77" xfId="0" applyFont="1" applyFill="1" applyBorder="1" applyAlignment="1" applyProtection="1">
      <alignment horizontal="center" vertical="center" wrapText="1"/>
      <protection locked="0"/>
    </xf>
    <xf numFmtId="0" fontId="0" fillId="3" borderId="0" xfId="0" applyFill="1"/>
    <xf numFmtId="0" fontId="32" fillId="3" borderId="0" xfId="0" applyFont="1" applyFill="1" applyAlignment="1">
      <alignment horizontal="left" vertical="center" wrapText="1"/>
    </xf>
    <xf numFmtId="0" fontId="60" fillId="2" borderId="16" xfId="0" applyFont="1" applyFill="1" applyBorder="1" applyAlignment="1">
      <alignment horizontal="center" vertical="center" wrapText="1"/>
    </xf>
    <xf numFmtId="0" fontId="22" fillId="3" borderId="0" xfId="0" applyFont="1" applyFill="1" applyBorder="1" applyAlignment="1">
      <alignment vertical="center" wrapText="1"/>
    </xf>
    <xf numFmtId="0" fontId="0" fillId="3" borderId="0" xfId="0" applyFill="1" applyBorder="1" applyProtection="1">
      <protection locked="0"/>
    </xf>
    <xf numFmtId="0" fontId="22" fillId="3" borderId="112" xfId="0" applyFont="1" applyFill="1" applyBorder="1" applyAlignment="1">
      <alignment vertical="center" wrapText="1"/>
    </xf>
    <xf numFmtId="0" fontId="0" fillId="3" borderId="112" xfId="0" applyFill="1" applyBorder="1" applyProtection="1">
      <protection locked="0"/>
    </xf>
    <xf numFmtId="0" fontId="44" fillId="3" borderId="112" xfId="0" applyFont="1" applyFill="1" applyBorder="1" applyAlignment="1" applyProtection="1">
      <alignment horizontal="center" vertical="center" wrapText="1"/>
      <protection locked="0"/>
    </xf>
    <xf numFmtId="0" fontId="44" fillId="3" borderId="16" xfId="0" applyFont="1" applyFill="1" applyBorder="1" applyAlignment="1" applyProtection="1">
      <alignment horizontal="center" vertical="center" wrapText="1"/>
      <protection locked="0"/>
    </xf>
    <xf numFmtId="0" fontId="22" fillId="7" borderId="72" xfId="0" applyFont="1" applyFill="1" applyBorder="1" applyAlignment="1">
      <alignment vertical="center" wrapText="1"/>
    </xf>
    <xf numFmtId="0" fontId="0" fillId="7" borderId="110" xfId="0" applyFill="1" applyBorder="1" applyProtection="1">
      <protection locked="0"/>
    </xf>
    <xf numFmtId="0" fontId="44" fillId="7" borderId="111" xfId="0" applyFont="1" applyFill="1" applyBorder="1" applyAlignment="1" applyProtection="1">
      <alignment horizontal="center" vertical="center" wrapText="1"/>
      <protection locked="0"/>
    </xf>
    <xf numFmtId="0" fontId="0" fillId="7" borderId="73" xfId="0" applyFill="1" applyBorder="1" applyProtection="1">
      <protection locked="0"/>
    </xf>
    <xf numFmtId="0" fontId="44" fillId="7" borderId="74" xfId="0" applyFont="1" applyFill="1" applyBorder="1" applyAlignment="1" applyProtection="1">
      <alignment horizontal="center" vertical="center" wrapText="1"/>
      <protection locked="0"/>
    </xf>
    <xf numFmtId="0" fontId="36" fillId="0" borderId="0" xfId="0" applyFont="1" applyBorder="1" applyAlignment="1">
      <alignment horizontal="justify" vertical="center" wrapText="1"/>
    </xf>
    <xf numFmtId="0" fontId="36" fillId="0" borderId="0" xfId="0" applyFont="1" applyBorder="1" applyAlignment="1">
      <alignment vertical="center" wrapText="1"/>
    </xf>
    <xf numFmtId="0" fontId="44" fillId="3" borderId="113" xfId="0" applyFont="1" applyFill="1" applyBorder="1" applyAlignment="1" applyProtection="1">
      <alignment horizontal="center" vertical="center" wrapText="1"/>
      <protection locked="0"/>
    </xf>
    <xf numFmtId="0" fontId="0" fillId="3" borderId="0" xfId="0" applyFill="1"/>
    <xf numFmtId="0" fontId="9" fillId="3" borderId="0" xfId="0" applyFont="1" applyFill="1" applyAlignment="1">
      <alignment horizontal="justify" vertical="justify" wrapText="1"/>
    </xf>
    <xf numFmtId="0" fontId="0" fillId="3" borderId="0" xfId="0" applyFill="1"/>
    <xf numFmtId="0" fontId="9" fillId="3" borderId="0" xfId="0" applyFont="1" applyFill="1" applyAlignment="1">
      <alignment horizontal="justify" vertical="center"/>
    </xf>
    <xf numFmtId="0" fontId="19" fillId="2" borderId="57" xfId="0" applyFont="1" applyFill="1" applyBorder="1" applyAlignment="1">
      <alignment horizontal="left" vertical="center" wrapText="1"/>
    </xf>
    <xf numFmtId="0" fontId="49" fillId="2" borderId="114" xfId="0" applyFont="1" applyFill="1" applyBorder="1" applyAlignment="1">
      <alignment horizontal="center" vertical="center" wrapText="1"/>
    </xf>
    <xf numFmtId="0" fontId="4" fillId="3" borderId="0" xfId="0" applyFont="1" applyFill="1" applyAlignment="1">
      <alignment horizontal="center" vertical="center"/>
    </xf>
    <xf numFmtId="0" fontId="9" fillId="3" borderId="0" xfId="0" applyFont="1" applyFill="1" applyAlignment="1">
      <alignment horizontal="left" vertical="center" wrapText="1"/>
    </xf>
    <xf numFmtId="0" fontId="0" fillId="3" borderId="0" xfId="0" applyFill="1"/>
    <xf numFmtId="0" fontId="0" fillId="3" borderId="0" xfId="0" applyFill="1" applyAlignment="1">
      <alignment horizontal="center"/>
    </xf>
    <xf numFmtId="0" fontId="9" fillId="3" borderId="0" xfId="0" applyFont="1" applyFill="1" applyAlignment="1">
      <alignment horizontal="justify" vertical="center"/>
    </xf>
    <xf numFmtId="0" fontId="32" fillId="3" borderId="0" xfId="0" applyFont="1" applyFill="1" applyBorder="1" applyAlignment="1">
      <alignment horizontal="left" vertical="center"/>
    </xf>
    <xf numFmtId="0" fontId="26" fillId="3" borderId="0" xfId="0" applyFont="1" applyFill="1" applyAlignment="1">
      <alignment horizontal="center" vertical="center" wrapText="1"/>
    </xf>
    <xf numFmtId="0" fontId="1" fillId="3" borderId="92" xfId="0" applyFont="1" applyFill="1" applyBorder="1" applyAlignment="1">
      <alignment horizontal="justify" vertical="center" wrapText="1"/>
    </xf>
    <xf numFmtId="0" fontId="19" fillId="3" borderId="92" xfId="0" applyFont="1" applyFill="1" applyBorder="1" applyAlignment="1" applyProtection="1">
      <alignment horizontal="center" vertical="center" wrapText="1"/>
      <protection locked="0"/>
    </xf>
    <xf numFmtId="0" fontId="1" fillId="3" borderId="12" xfId="0" applyFont="1" applyFill="1" applyBorder="1" applyAlignment="1">
      <alignment horizontal="justify" vertical="center" wrapText="1"/>
    </xf>
    <xf numFmtId="0" fontId="19" fillId="3" borderId="12" xfId="0" applyFont="1" applyFill="1" applyBorder="1" applyAlignment="1" applyProtection="1">
      <alignment horizontal="center" vertical="center" wrapText="1"/>
      <protection locked="0"/>
    </xf>
    <xf numFmtId="0" fontId="57" fillId="3" borderId="0" xfId="0" applyFont="1" applyFill="1" applyBorder="1" applyAlignment="1">
      <alignment horizontal="center" vertical="center" wrapText="1"/>
    </xf>
    <xf numFmtId="0" fontId="11" fillId="3" borderId="0" xfId="0" applyFont="1" applyFill="1" applyAlignment="1">
      <alignment horizontal="right" vertical="center" wrapText="1"/>
    </xf>
    <xf numFmtId="0" fontId="61" fillId="3" borderId="95" xfId="0" applyFont="1" applyFill="1" applyBorder="1" applyAlignment="1">
      <alignment vertical="center" wrapText="1"/>
    </xf>
    <xf numFmtId="0" fontId="61" fillId="3" borderId="14" xfId="0" applyFont="1" applyFill="1" applyBorder="1" applyAlignment="1">
      <alignment vertical="center" wrapText="1"/>
    </xf>
    <xf numFmtId="0" fontId="44" fillId="0" borderId="102" xfId="0" applyFont="1" applyFill="1" applyBorder="1" applyAlignment="1" applyProtection="1">
      <alignment vertical="center" wrapText="1"/>
      <protection locked="0"/>
    </xf>
    <xf numFmtId="0" fontId="44" fillId="0" borderId="97" xfId="0" applyFont="1" applyFill="1" applyBorder="1" applyProtection="1">
      <protection locked="0"/>
    </xf>
    <xf numFmtId="0" fontId="44" fillId="0" borderId="95" xfId="0" applyFont="1" applyFill="1" applyBorder="1"/>
    <xf numFmtId="0" fontId="31" fillId="0" borderId="97" xfId="0" applyFont="1" applyFill="1" applyBorder="1" applyProtection="1">
      <protection locked="0"/>
    </xf>
    <xf numFmtId="0" fontId="31" fillId="0" borderId="0" xfId="0" applyFont="1" applyFill="1"/>
    <xf numFmtId="0" fontId="34" fillId="0" borderId="0" xfId="0" applyFont="1" applyFill="1"/>
    <xf numFmtId="0" fontId="44" fillId="0" borderId="97" xfId="0" applyFont="1" applyFill="1" applyBorder="1" applyAlignment="1" applyProtection="1">
      <alignment vertical="center" wrapText="1"/>
      <protection locked="0"/>
    </xf>
    <xf numFmtId="0" fontId="42" fillId="0" borderId="97" xfId="0" applyFont="1" applyFill="1" applyBorder="1" applyAlignment="1" applyProtection="1">
      <alignment vertical="center" wrapText="1"/>
      <protection locked="0"/>
    </xf>
    <xf numFmtId="0" fontId="44" fillId="0" borderId="97" xfId="0" applyFont="1" applyFill="1" applyBorder="1" applyAlignment="1" applyProtection="1">
      <alignment vertical="center"/>
      <protection locked="0"/>
    </xf>
    <xf numFmtId="0" fontId="61" fillId="0" borderId="97" xfId="0" applyFont="1" applyFill="1" applyBorder="1" applyProtection="1">
      <protection locked="0"/>
    </xf>
    <xf numFmtId="0" fontId="0" fillId="3" borderId="0" xfId="0" applyFill="1"/>
    <xf numFmtId="0" fontId="9" fillId="3" borderId="0" xfId="0" applyFont="1" applyFill="1" applyAlignment="1">
      <alignment horizontal="justify" vertical="center"/>
    </xf>
    <xf numFmtId="0" fontId="32" fillId="3" borderId="0" xfId="0" applyFont="1" applyFill="1" applyBorder="1" applyAlignment="1">
      <alignment horizontal="left" vertical="center"/>
    </xf>
    <xf numFmtId="0" fontId="0" fillId="3" borderId="0" xfId="0" applyFill="1" applyBorder="1"/>
    <xf numFmtId="0" fontId="32" fillId="3" borderId="0" xfId="0" applyFont="1" applyFill="1" applyBorder="1" applyAlignment="1">
      <alignment vertical="center"/>
    </xf>
    <xf numFmtId="0" fontId="8" fillId="2" borderId="11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9" fillId="3" borderId="14" xfId="0" applyFont="1" applyFill="1" applyBorder="1" applyAlignment="1">
      <alignment horizontal="center" vertical="center"/>
    </xf>
    <xf numFmtId="0" fontId="9" fillId="3" borderId="117" xfId="0" applyFont="1" applyFill="1" applyBorder="1" applyAlignment="1">
      <alignment vertical="center" wrapText="1"/>
    </xf>
    <xf numFmtId="0" fontId="9" fillId="3" borderId="118" xfId="0" applyFont="1" applyFill="1" applyBorder="1" applyAlignment="1" applyProtection="1">
      <alignment horizontal="center" vertical="center" wrapText="1"/>
      <protection locked="0"/>
    </xf>
    <xf numFmtId="0" fontId="9" fillId="3" borderId="119" xfId="0" applyFont="1" applyFill="1" applyBorder="1" applyAlignment="1">
      <alignment vertical="center" wrapText="1"/>
    </xf>
    <xf numFmtId="0" fontId="9" fillId="3" borderId="120" xfId="0" applyFont="1" applyFill="1" applyBorder="1" applyAlignment="1" applyProtection="1">
      <alignment horizontal="center" vertical="center" wrapText="1"/>
      <protection locked="0"/>
    </xf>
    <xf numFmtId="0" fontId="9" fillId="0" borderId="119" xfId="0" applyFont="1" applyFill="1" applyBorder="1" applyAlignment="1">
      <alignment vertical="center" wrapText="1"/>
    </xf>
    <xf numFmtId="0" fontId="9" fillId="0" borderId="120" xfId="0" applyFont="1" applyFill="1" applyBorder="1" applyAlignment="1" applyProtection="1">
      <alignment horizontal="center" vertical="center" wrapText="1"/>
      <protection locked="0"/>
    </xf>
    <xf numFmtId="0" fontId="9" fillId="3" borderId="121" xfId="0" applyFont="1" applyFill="1" applyBorder="1" applyAlignment="1">
      <alignment vertical="center" wrapText="1"/>
    </xf>
    <xf numFmtId="0" fontId="9" fillId="3" borderId="122" xfId="0" applyFont="1" applyFill="1" applyBorder="1" applyAlignment="1" applyProtection="1">
      <alignment horizontal="center" vertical="center" wrapText="1"/>
      <protection locked="0"/>
    </xf>
    <xf numFmtId="0" fontId="61" fillId="0" borderId="97" xfId="0" applyFont="1" applyFill="1" applyBorder="1" applyAlignment="1" applyProtection="1">
      <alignment vertical="center" wrapText="1"/>
      <protection locked="0"/>
    </xf>
    <xf numFmtId="0" fontId="1" fillId="3" borderId="89" xfId="0" applyFont="1" applyFill="1" applyBorder="1" applyAlignment="1" applyProtection="1">
      <alignment horizontal="center" vertical="center" wrapText="1"/>
      <protection locked="0"/>
    </xf>
    <xf numFmtId="0" fontId="39" fillId="3" borderId="123" xfId="0" applyFont="1" applyFill="1" applyBorder="1" applyAlignment="1">
      <alignment horizontal="center" vertical="center"/>
    </xf>
    <xf numFmtId="0" fontId="1" fillId="3" borderId="15" xfId="0" applyFont="1" applyFill="1" applyBorder="1" applyAlignment="1">
      <alignment horizontal="justify" vertical="center" wrapText="1"/>
    </xf>
    <xf numFmtId="0" fontId="9" fillId="3" borderId="0" xfId="0" applyFont="1" applyFill="1" applyAlignment="1">
      <alignment horizontal="justify" vertical="justify" wrapText="1"/>
    </xf>
    <xf numFmtId="0" fontId="19" fillId="2" borderId="124" xfId="0" applyFont="1" applyFill="1" applyBorder="1" applyAlignment="1">
      <alignment horizontal="center" vertical="center" wrapText="1"/>
    </xf>
    <xf numFmtId="0" fontId="19" fillId="2" borderId="125" xfId="0" applyFont="1" applyFill="1" applyBorder="1" applyAlignment="1">
      <alignment horizontal="center" vertical="center" wrapText="1"/>
    </xf>
    <xf numFmtId="0" fontId="1" fillId="0" borderId="126" xfId="0" applyFont="1" applyBorder="1" applyAlignment="1">
      <alignment vertical="center"/>
    </xf>
    <xf numFmtId="0" fontId="1" fillId="0" borderId="127" xfId="0" applyFont="1" applyBorder="1" applyAlignment="1" applyProtection="1">
      <alignment horizontal="center" vertical="center" wrapText="1"/>
      <protection locked="0"/>
    </xf>
    <xf numFmtId="0" fontId="61" fillId="3" borderId="14" xfId="0" applyFont="1" applyFill="1" applyBorder="1" applyAlignment="1">
      <alignment horizontal="left" vertical="center" wrapText="1"/>
    </xf>
    <xf numFmtId="0" fontId="19" fillId="2" borderId="128" xfId="0" applyFont="1" applyFill="1" applyBorder="1" applyAlignment="1">
      <alignment horizontal="center" vertical="center" wrapText="1"/>
    </xf>
    <xf numFmtId="0" fontId="49" fillId="2" borderId="128" xfId="0" applyFont="1" applyFill="1" applyBorder="1" applyAlignment="1">
      <alignment horizontal="center" vertical="center" wrapText="1"/>
    </xf>
    <xf numFmtId="0" fontId="22" fillId="3" borderId="129" xfId="0" applyFont="1" applyFill="1" applyBorder="1" applyAlignment="1">
      <alignment vertical="center" wrapText="1"/>
    </xf>
    <xf numFmtId="0" fontId="0" fillId="3" borderId="130" xfId="0" applyFill="1" applyBorder="1" applyProtection="1">
      <protection locked="0"/>
    </xf>
    <xf numFmtId="0" fontId="68" fillId="3" borderId="131" xfId="0" applyFont="1" applyFill="1" applyBorder="1" applyAlignment="1">
      <alignment horizontal="center" vertical="center" wrapText="1"/>
    </xf>
    <xf numFmtId="0" fontId="22" fillId="3" borderId="132" xfId="0" applyFont="1" applyFill="1" applyBorder="1" applyAlignment="1">
      <alignment vertical="center" wrapText="1"/>
    </xf>
    <xf numFmtId="0" fontId="68" fillId="3" borderId="133" xfId="0" applyFont="1" applyFill="1" applyBorder="1" applyAlignment="1">
      <alignment horizontal="center" vertical="center" wrapText="1"/>
    </xf>
    <xf numFmtId="0" fontId="53" fillId="3" borderId="134" xfId="0" applyFont="1" applyFill="1" applyBorder="1" applyAlignment="1">
      <alignment horizontal="justify" vertical="center"/>
    </xf>
    <xf numFmtId="0" fontId="0" fillId="3" borderId="135" xfId="0" applyFill="1" applyBorder="1" applyProtection="1">
      <protection locked="0"/>
    </xf>
    <xf numFmtId="0" fontId="68" fillId="3" borderId="136" xfId="0" applyFont="1" applyFill="1" applyBorder="1" applyAlignment="1">
      <alignment horizontal="center" vertical="center" wrapText="1"/>
    </xf>
    <xf numFmtId="0" fontId="9" fillId="3" borderId="0" xfId="0" applyFont="1" applyFill="1" applyAlignment="1" applyProtection="1">
      <alignment horizontal="justify" vertical="justify" wrapText="1"/>
      <protection locked="0"/>
    </xf>
    <xf numFmtId="0" fontId="5" fillId="3" borderId="0" xfId="0" applyFont="1" applyFill="1" applyAlignment="1">
      <alignment horizontal="center" vertical="center"/>
    </xf>
    <xf numFmtId="0" fontId="4" fillId="3" borderId="0" xfId="0" applyFont="1" applyFill="1" applyAlignment="1">
      <alignment horizontal="center" vertical="center"/>
    </xf>
    <xf numFmtId="0" fontId="27" fillId="3" borderId="0" xfId="0" applyFont="1" applyFill="1" applyAlignment="1">
      <alignment horizontal="center" vertical="center"/>
    </xf>
    <xf numFmtId="0" fontId="9" fillId="3" borderId="0" xfId="0" applyFont="1" applyFill="1" applyAlignment="1">
      <alignment horizontal="justify" vertical="justify"/>
    </xf>
    <xf numFmtId="0" fontId="9" fillId="3" borderId="0" xfId="0" applyFont="1" applyFill="1" applyAlignment="1" applyProtection="1">
      <alignment horizontal="justify" vertical="justify"/>
      <protection locked="0"/>
    </xf>
    <xf numFmtId="0" fontId="9" fillId="3" borderId="0" xfId="0" applyFont="1" applyFill="1" applyAlignment="1">
      <alignment horizontal="left" vertical="center" wrapText="1"/>
    </xf>
    <xf numFmtId="0" fontId="0" fillId="3" borderId="0" xfId="0" applyFill="1"/>
    <xf numFmtId="0" fontId="0" fillId="3" borderId="0" xfId="0" applyFill="1" applyAlignment="1">
      <alignment horizontal="center"/>
    </xf>
    <xf numFmtId="0" fontId="9" fillId="3" borderId="0" xfId="0" applyFont="1" applyFill="1" applyAlignment="1">
      <alignment horizontal="justify" vertical="center"/>
    </xf>
    <xf numFmtId="0" fontId="9"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32" fillId="3" borderId="18" xfId="0" applyFont="1" applyFill="1" applyBorder="1" applyAlignment="1">
      <alignment horizontal="left" vertical="center"/>
    </xf>
    <xf numFmtId="0" fontId="0" fillId="3" borderId="0" xfId="0" applyFill="1" applyBorder="1"/>
    <xf numFmtId="0" fontId="9" fillId="3" borderId="0" xfId="0" applyFont="1" applyFill="1" applyAlignment="1">
      <alignment horizontal="justify" vertical="justify" wrapText="1"/>
    </xf>
    <xf numFmtId="0" fontId="9" fillId="3" borderId="0" xfId="0" applyFont="1" applyFill="1" applyAlignment="1">
      <alignment horizontal="left" vertical="justify" wrapText="1"/>
    </xf>
    <xf numFmtId="0" fontId="6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2" fillId="0" borderId="0" xfId="0" applyFont="1" applyFill="1" applyBorder="1" applyAlignment="1">
      <alignment horizontal="left" vertical="center" wrapText="1"/>
    </xf>
    <xf numFmtId="0" fontId="27" fillId="3" borderId="0" xfId="0" applyFont="1" applyFill="1" applyAlignment="1">
      <alignment horizontal="center" vertical="center" wrapText="1"/>
    </xf>
    <xf numFmtId="0" fontId="70" fillId="3" borderId="115" xfId="0" applyFont="1" applyFill="1" applyBorder="1" applyAlignment="1">
      <alignment horizontal="left" vertical="center"/>
    </xf>
    <xf numFmtId="0" fontId="26" fillId="3" borderId="0" xfId="0" applyFont="1" applyFill="1" applyAlignment="1">
      <alignment horizontal="left" vertical="center" wrapText="1"/>
    </xf>
    <xf numFmtId="0" fontId="65" fillId="3" borderId="93" xfId="0" applyFont="1" applyFill="1" applyBorder="1" applyAlignment="1">
      <alignment horizontal="center" wrapText="1"/>
    </xf>
    <xf numFmtId="0" fontId="65" fillId="3" borderId="94" xfId="0" applyFont="1" applyFill="1" applyBorder="1" applyAlignment="1">
      <alignment horizontal="center" wrapText="1"/>
    </xf>
    <xf numFmtId="0" fontId="65" fillId="3" borderId="13" xfId="0" applyFont="1" applyFill="1" applyBorder="1" applyAlignment="1">
      <alignment horizontal="center" wrapText="1"/>
    </xf>
    <xf numFmtId="0" fontId="60" fillId="3" borderId="13" xfId="0" applyFont="1" applyFill="1" applyBorder="1" applyAlignment="1">
      <alignment horizontal="center" vertical="center" wrapText="1"/>
    </xf>
    <xf numFmtId="0" fontId="60" fillId="3" borderId="104" xfId="0" applyFont="1" applyFill="1" applyBorder="1" applyAlignment="1">
      <alignment horizontal="center" vertical="center" wrapText="1"/>
    </xf>
    <xf numFmtId="0" fontId="60" fillId="3" borderId="103" xfId="0" applyFont="1" applyFill="1" applyBorder="1" applyAlignment="1">
      <alignment horizontal="center" vertical="center" wrapText="1"/>
    </xf>
    <xf numFmtId="0" fontId="60" fillId="3" borderId="105" xfId="0" applyFont="1" applyFill="1" applyBorder="1" applyAlignment="1">
      <alignment horizontal="center" vertical="center" wrapText="1"/>
    </xf>
    <xf numFmtId="0" fontId="1" fillId="3" borderId="0" xfId="0" applyFont="1" applyFill="1" applyAlignment="1">
      <alignment horizontal="left" vertical="center"/>
    </xf>
    <xf numFmtId="0" fontId="61" fillId="3" borderId="13" xfId="0" applyFont="1" applyFill="1" applyBorder="1" applyAlignment="1">
      <alignment horizontal="left" vertical="center" wrapText="1"/>
    </xf>
    <xf numFmtId="0" fontId="61" fillId="3" borderId="95" xfId="0" applyFont="1" applyFill="1" applyBorder="1" applyAlignment="1">
      <alignment horizontal="left" vertical="center" wrapText="1"/>
    </xf>
    <xf numFmtId="0" fontId="61" fillId="3" borderId="14" xfId="0" applyFont="1" applyFill="1" applyBorder="1" applyAlignment="1">
      <alignment horizontal="left" vertical="center" wrapText="1"/>
    </xf>
    <xf numFmtId="0" fontId="26" fillId="3" borderId="0" xfId="0" applyFont="1" applyFill="1" applyAlignment="1">
      <alignment horizontal="center" vertical="center" wrapText="1"/>
    </xf>
    <xf numFmtId="0" fontId="61" fillId="3" borderId="11" xfId="0" applyFont="1" applyFill="1" applyBorder="1" applyAlignment="1">
      <alignment horizontal="left" vertical="center" wrapText="1"/>
    </xf>
    <xf numFmtId="0" fontId="71" fillId="3" borderId="0" xfId="0" applyFont="1" applyFill="1" applyAlignment="1">
      <alignment horizontal="left" vertical="center"/>
    </xf>
    <xf numFmtId="0" fontId="32" fillId="3" borderId="0" xfId="0" applyFont="1" applyFill="1" applyBorder="1" applyAlignment="1">
      <alignment horizontal="left" vertical="center" wrapText="1"/>
    </xf>
    <xf numFmtId="0" fontId="44" fillId="3" borderId="0" xfId="0" applyFont="1" applyFill="1" applyAlignment="1">
      <alignment horizontal="left" vertical="center" wrapText="1"/>
    </xf>
    <xf numFmtId="0" fontId="9" fillId="3" borderId="0" xfId="0" applyFont="1" applyFill="1" applyAlignment="1" applyProtection="1">
      <alignment horizontal="justify" vertical="center"/>
      <protection locked="0"/>
    </xf>
    <xf numFmtId="0" fontId="36" fillId="0" borderId="0" xfId="0" applyFont="1" applyBorder="1" applyAlignment="1">
      <alignment horizontal="justify" vertical="center" wrapText="1"/>
    </xf>
    <xf numFmtId="0" fontId="32" fillId="3" borderId="0" xfId="0" applyFont="1" applyFill="1" applyBorder="1" applyAlignment="1">
      <alignment horizontal="left" vertical="top" wrapText="1"/>
    </xf>
    <xf numFmtId="0" fontId="1" fillId="3" borderId="0" xfId="0" applyFont="1" applyFill="1" applyAlignment="1">
      <alignment horizontal="justify" vertical="justify" wrapText="1"/>
    </xf>
    <xf numFmtId="0" fontId="25" fillId="3" borderId="0" xfId="0" applyFont="1" applyFill="1" applyAlignment="1">
      <alignment horizontal="center" vertical="center"/>
    </xf>
    <xf numFmtId="0" fontId="26" fillId="3" borderId="0" xfId="0" applyFont="1" applyFill="1" applyAlignment="1">
      <alignment horizontal="center" vertical="center"/>
    </xf>
    <xf numFmtId="0" fontId="28" fillId="3" borderId="0" xfId="0" applyFont="1" applyFill="1" applyAlignment="1">
      <alignment horizontal="center" vertical="center"/>
    </xf>
    <xf numFmtId="0" fontId="72" fillId="3" borderId="0" xfId="0" applyFont="1" applyFill="1" applyAlignment="1">
      <alignment horizontal="left" vertical="center" wrapText="1"/>
    </xf>
    <xf numFmtId="0" fontId="11" fillId="2" borderId="137" xfId="0" applyFont="1" applyFill="1" applyBorder="1" applyAlignment="1">
      <alignment horizontal="center" vertical="center" wrapText="1"/>
    </xf>
    <xf numFmtId="0" fontId="49" fillId="2" borderId="138" xfId="0" applyFont="1" applyFill="1" applyBorder="1" applyAlignment="1">
      <alignment horizontal="center" vertical="center" wrapText="1"/>
    </xf>
    <xf numFmtId="0" fontId="49" fillId="2" borderId="139" xfId="0" applyFont="1" applyFill="1" applyBorder="1" applyAlignment="1">
      <alignment horizontal="center" vertical="center" wrapText="1"/>
    </xf>
    <xf numFmtId="0" fontId="12" fillId="3" borderId="140" xfId="0" applyFont="1" applyFill="1" applyBorder="1" applyAlignment="1">
      <alignment horizontal="left" vertical="center" wrapText="1"/>
    </xf>
    <xf numFmtId="0" fontId="11" fillId="3" borderId="141" xfId="0" applyFont="1" applyFill="1" applyBorder="1" applyAlignment="1">
      <alignment horizontal="center" vertical="center" wrapText="1"/>
    </xf>
    <xf numFmtId="0" fontId="12" fillId="3" borderId="142" xfId="0" applyFont="1" applyFill="1" applyBorder="1" applyAlignment="1">
      <alignment horizontal="left" vertical="center" wrapText="1"/>
    </xf>
    <xf numFmtId="0" fontId="11" fillId="3" borderId="143" xfId="0" applyFont="1" applyFill="1" applyBorder="1" applyAlignment="1">
      <alignment horizontal="center" vertical="center" wrapText="1"/>
    </xf>
    <xf numFmtId="0" fontId="12" fillId="3" borderId="144" xfId="0" applyFont="1" applyFill="1" applyBorder="1" applyAlignment="1">
      <alignment horizontal="left" vertical="center" wrapText="1"/>
    </xf>
    <xf numFmtId="0" fontId="11" fillId="3" borderId="145" xfId="0" applyFont="1" applyFill="1" applyBorder="1" applyAlignment="1" applyProtection="1">
      <alignment horizontal="center" vertical="center" wrapText="1"/>
      <protection locked="0"/>
    </xf>
    <xf numFmtId="0" fontId="11" fillId="3" borderId="146" xfId="0" applyFont="1" applyFill="1" applyBorder="1" applyAlignment="1">
      <alignment horizontal="center" vertical="center" wrapText="1"/>
    </xf>
    <xf numFmtId="0" fontId="61" fillId="3" borderId="95" xfId="0" applyFont="1" applyFill="1" applyBorder="1" applyAlignment="1" applyProtection="1">
      <alignment vertical="center"/>
      <protection locked="0"/>
    </xf>
    <xf numFmtId="0" fontId="61" fillId="3" borderId="14" xfId="0" applyFont="1" applyFill="1" applyBorder="1" applyAlignment="1" applyProtection="1">
      <alignment vertical="center"/>
      <protection locked="0"/>
    </xf>
    <xf numFmtId="0" fontId="61" fillId="3" borderId="14" xfId="0" applyFont="1" applyFill="1" applyBorder="1" applyAlignment="1" applyProtection="1">
      <alignment vertical="center" wrapText="1"/>
      <protection locked="0"/>
    </xf>
    <xf numFmtId="0" fontId="61" fillId="3" borderId="14" xfId="0" applyFont="1" applyFill="1" applyBorder="1" applyProtection="1">
      <protection locked="0"/>
    </xf>
    <xf numFmtId="0" fontId="61" fillId="3" borderId="147" xfId="0" applyFont="1" applyFill="1" applyBorder="1" applyProtection="1">
      <protection locked="0"/>
    </xf>
    <xf numFmtId="0" fontId="60" fillId="8" borderId="2" xfId="0" applyFont="1" applyFill="1" applyBorder="1" applyAlignment="1">
      <alignment horizontal="left" vertical="center" wrapText="1"/>
    </xf>
    <xf numFmtId="0" fontId="60" fillId="8" borderId="5" xfId="0" applyFont="1" applyFill="1" applyBorder="1" applyAlignment="1">
      <alignment horizontal="left" vertical="center" wrapText="1"/>
    </xf>
    <xf numFmtId="0" fontId="74" fillId="0" borderId="0" xfId="0" applyFont="1" applyAlignment="1">
      <alignment horizontal="justify" vertical="center"/>
    </xf>
    <xf numFmtId="0" fontId="73" fillId="0" borderId="0" xfId="0" applyFont="1" applyAlignment="1">
      <alignment horizontal="justify" vertical="center"/>
    </xf>
    <xf numFmtId="0" fontId="73" fillId="0" borderId="0" xfId="0" applyFont="1"/>
    <xf numFmtId="0" fontId="61" fillId="3" borderId="0" xfId="0" applyFont="1" applyFill="1" applyBorder="1" applyProtection="1">
      <protection locked="0"/>
    </xf>
    <xf numFmtId="0" fontId="75" fillId="3" borderId="11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
  <sheetViews>
    <sheetView tabSelected="1" zoomScale="90" zoomScaleNormal="90" workbookViewId="0">
      <selection activeCell="C66" sqref="C66"/>
    </sheetView>
  </sheetViews>
  <sheetFormatPr baseColWidth="10" defaultRowHeight="15" x14ac:dyDescent="0.25"/>
  <cols>
    <col min="1" max="1" width="10.42578125" customWidth="1"/>
    <col min="2" max="2" width="33.42578125" customWidth="1"/>
    <col min="3" max="3" width="23.85546875" style="125" customWidth="1"/>
    <col min="4" max="4" width="28.5703125" customWidth="1"/>
    <col min="5" max="5" width="13.5703125" customWidth="1"/>
    <col min="6" max="6" width="14.5703125" bestFit="1" customWidth="1"/>
    <col min="7" max="7" width="13.140625" bestFit="1" customWidth="1"/>
  </cols>
  <sheetData>
    <row r="1" spans="1:12" ht="27" customHeight="1" x14ac:dyDescent="0.25">
      <c r="A1" s="404" t="s">
        <v>235</v>
      </c>
      <c r="B1" s="404"/>
      <c r="C1" s="404"/>
      <c r="D1" s="403"/>
      <c r="E1" s="403"/>
      <c r="F1" s="173"/>
      <c r="G1" s="409"/>
    </row>
    <row r="2" spans="1:12" x14ac:dyDescent="0.25">
      <c r="A2" s="4"/>
      <c r="B2" s="4"/>
      <c r="C2" s="4"/>
      <c r="D2" s="5"/>
      <c r="E2" s="5"/>
      <c r="F2" s="173"/>
      <c r="G2" s="409"/>
    </row>
    <row r="3" spans="1:12" s="18" customFormat="1" ht="18.75" x14ac:dyDescent="0.3">
      <c r="A3" s="403" t="s">
        <v>0</v>
      </c>
      <c r="B3" s="403"/>
      <c r="C3" s="403"/>
      <c r="D3" s="403"/>
      <c r="E3" s="403"/>
      <c r="F3" s="17"/>
      <c r="G3" s="409"/>
    </row>
    <row r="4" spans="1:12" s="18" customFormat="1" ht="18.75" x14ac:dyDescent="0.3">
      <c r="A4" s="169"/>
      <c r="B4" s="169"/>
      <c r="C4" s="169"/>
      <c r="D4" s="19"/>
      <c r="E4" s="19"/>
      <c r="F4" s="17"/>
      <c r="G4" s="409"/>
    </row>
    <row r="5" spans="1:12" s="18" customFormat="1" ht="18.75" x14ac:dyDescent="0.3">
      <c r="A5" s="405" t="s">
        <v>1</v>
      </c>
      <c r="B5" s="405"/>
      <c r="C5" s="405"/>
      <c r="D5" s="405"/>
      <c r="E5" s="405"/>
      <c r="F5" s="17"/>
      <c r="G5" s="409"/>
    </row>
    <row r="6" spans="1:12" x14ac:dyDescent="0.25">
      <c r="A6" s="8"/>
      <c r="B6" s="8"/>
      <c r="C6" s="8"/>
      <c r="D6" s="9"/>
      <c r="E6" s="9"/>
      <c r="F6" s="173"/>
      <c r="G6" s="409"/>
    </row>
    <row r="7" spans="1:12" x14ac:dyDescent="0.25">
      <c r="A7" s="8"/>
      <c r="B7" s="8"/>
      <c r="C7" s="8"/>
      <c r="D7" s="9"/>
      <c r="E7" s="9"/>
      <c r="F7" s="173"/>
      <c r="G7" s="409"/>
    </row>
    <row r="8" spans="1:12" ht="56.25" customHeight="1" x14ac:dyDescent="0.25">
      <c r="A8" s="402" t="s">
        <v>103</v>
      </c>
      <c r="B8" s="402"/>
      <c r="C8" s="402"/>
      <c r="D8" s="402"/>
      <c r="E8" s="402"/>
      <c r="F8" s="402"/>
      <c r="G8" s="85"/>
      <c r="J8" s="402"/>
      <c r="K8" s="402"/>
      <c r="L8" s="402"/>
    </row>
    <row r="9" spans="1:12" x14ac:dyDescent="0.25">
      <c r="A9" s="170"/>
      <c r="B9" s="170"/>
      <c r="C9" s="170"/>
      <c r="D9" s="9"/>
      <c r="E9" s="9"/>
      <c r="F9" s="173"/>
      <c r="G9" s="410"/>
    </row>
    <row r="10" spans="1:12" x14ac:dyDescent="0.25">
      <c r="A10" s="170"/>
      <c r="B10" s="170"/>
      <c r="C10" s="170"/>
      <c r="D10" s="9"/>
      <c r="E10" s="9"/>
      <c r="F10" s="173"/>
      <c r="G10" s="410"/>
    </row>
    <row r="11" spans="1:12" ht="75.75" customHeight="1" x14ac:dyDescent="0.25">
      <c r="A11" s="406" t="s">
        <v>233</v>
      </c>
      <c r="B11" s="406"/>
      <c r="C11" s="406"/>
      <c r="D11" s="406"/>
      <c r="E11" s="406"/>
      <c r="F11" s="406"/>
      <c r="G11" s="86"/>
    </row>
    <row r="12" spans="1:12" x14ac:dyDescent="0.25">
      <c r="A12" s="11"/>
      <c r="B12" s="11"/>
      <c r="C12" s="11"/>
      <c r="D12" s="9"/>
      <c r="E12" s="9"/>
      <c r="F12" s="173"/>
      <c r="G12" s="176"/>
      <c r="I12" s="43"/>
      <c r="J12" s="133"/>
      <c r="K12" s="134"/>
      <c r="L12" s="134"/>
    </row>
    <row r="13" spans="1:12" s="125" customFormat="1" ht="15.75" thickBot="1" x14ac:dyDescent="0.3">
      <c r="A13" s="11"/>
      <c r="B13" s="11"/>
      <c r="C13" s="11"/>
      <c r="D13" s="9"/>
      <c r="E13" s="9"/>
      <c r="F13" s="173"/>
      <c r="G13" s="176"/>
      <c r="I13" s="43"/>
      <c r="J13" s="133"/>
      <c r="K13" s="134"/>
      <c r="L13" s="134"/>
    </row>
    <row r="14" spans="1:12" s="125" customFormat="1" ht="105" customHeight="1" x14ac:dyDescent="0.25">
      <c r="A14" s="173"/>
      <c r="B14" s="130" t="s">
        <v>139</v>
      </c>
      <c r="C14" s="131" t="s">
        <v>133</v>
      </c>
      <c r="D14" s="132" t="s">
        <v>234</v>
      </c>
      <c r="E14" s="173"/>
      <c r="F14" s="176"/>
      <c r="G14" s="173"/>
      <c r="I14" s="43"/>
      <c r="J14" s="43"/>
      <c r="K14" s="43"/>
      <c r="L14" s="43"/>
    </row>
    <row r="15" spans="1:12" s="125" customFormat="1" ht="31.5" customHeight="1" x14ac:dyDescent="0.25">
      <c r="A15" s="173"/>
      <c r="B15" s="140" t="s">
        <v>134</v>
      </c>
      <c r="C15" s="182" t="s">
        <v>137</v>
      </c>
      <c r="D15" s="160"/>
      <c r="E15" s="173"/>
      <c r="F15" s="176"/>
      <c r="G15" s="173"/>
      <c r="I15" s="43"/>
      <c r="J15" s="43"/>
      <c r="K15" s="43"/>
      <c r="L15" s="43"/>
    </row>
    <row r="16" spans="1:12" s="125" customFormat="1" ht="24.95" customHeight="1" x14ac:dyDescent="0.25">
      <c r="A16" s="173"/>
      <c r="B16" s="141" t="s">
        <v>2</v>
      </c>
      <c r="C16" s="161"/>
      <c r="D16" s="162" t="s">
        <v>137</v>
      </c>
      <c r="E16" s="9"/>
      <c r="F16" s="173"/>
      <c r="G16" s="176"/>
      <c r="I16" s="43"/>
      <c r="J16" s="43"/>
      <c r="K16" s="43"/>
      <c r="L16" s="43"/>
    </row>
    <row r="17" spans="1:12" s="125" customFormat="1" ht="24.95" customHeight="1" thickBot="1" x14ac:dyDescent="0.3">
      <c r="A17" s="173"/>
      <c r="B17" s="142" t="s">
        <v>136</v>
      </c>
      <c r="C17" s="183"/>
      <c r="D17" s="184" t="s">
        <v>137</v>
      </c>
      <c r="E17" s="173"/>
      <c r="F17" s="173"/>
      <c r="G17" s="176"/>
      <c r="I17" s="43"/>
      <c r="J17" s="43"/>
      <c r="K17" s="43"/>
      <c r="L17" s="43"/>
    </row>
    <row r="18" spans="1:12" s="125" customFormat="1" x14ac:dyDescent="0.25">
      <c r="A18" s="173"/>
      <c r="B18" s="170"/>
      <c r="C18" s="174"/>
      <c r="D18" s="146"/>
      <c r="E18" s="9"/>
      <c r="F18" s="173"/>
      <c r="G18" s="176"/>
      <c r="I18" s="43"/>
      <c r="J18" s="43"/>
      <c r="K18" s="43"/>
      <c r="L18" s="43"/>
    </row>
    <row r="19" spans="1:12" s="125" customFormat="1" ht="12" customHeight="1" x14ac:dyDescent="0.25">
      <c r="A19" s="11"/>
      <c r="B19" s="11"/>
      <c r="C19" s="11"/>
      <c r="D19" s="9"/>
      <c r="E19" s="9"/>
      <c r="F19" s="173"/>
      <c r="G19" s="176"/>
      <c r="H19"/>
      <c r="I19" s="43"/>
      <c r="J19" s="43"/>
      <c r="K19" s="43"/>
      <c r="L19" s="43"/>
    </row>
    <row r="20" spans="1:12" s="125" customFormat="1" ht="25.5" customHeight="1" x14ac:dyDescent="0.25">
      <c r="A20" s="408" t="s">
        <v>138</v>
      </c>
      <c r="B20" s="408"/>
      <c r="C20" s="408"/>
      <c r="D20" s="408"/>
      <c r="E20" s="408"/>
      <c r="F20" s="3"/>
      <c r="G20" s="176"/>
      <c r="H20"/>
      <c r="I20" s="43"/>
      <c r="J20" s="135"/>
      <c r="K20" s="135"/>
      <c r="L20" s="135"/>
    </row>
    <row r="21" spans="1:12" ht="15.75" thickBot="1" x14ac:dyDescent="0.3">
      <c r="A21" s="34"/>
      <c r="B21" s="34"/>
      <c r="C21" s="34"/>
      <c r="D21" s="35"/>
      <c r="E21" s="35"/>
      <c r="F21" s="35"/>
      <c r="G21" s="109"/>
      <c r="H21" s="36"/>
      <c r="I21" s="43"/>
      <c r="J21" s="135"/>
      <c r="K21" s="135"/>
      <c r="L21" s="135"/>
    </row>
    <row r="22" spans="1:12" ht="53.25" customHeight="1" x14ac:dyDescent="0.25">
      <c r="A22" s="87"/>
      <c r="B22" s="129" t="s">
        <v>140</v>
      </c>
      <c r="C22" s="136" t="s">
        <v>120</v>
      </c>
      <c r="D22" s="136" t="s">
        <v>117</v>
      </c>
      <c r="E22" s="136" t="s">
        <v>118</v>
      </c>
      <c r="F22" s="137" t="s">
        <v>119</v>
      </c>
      <c r="G22" s="185"/>
      <c r="H22" s="43"/>
      <c r="I22" s="135"/>
      <c r="J22" s="135"/>
      <c r="K22" s="135"/>
    </row>
    <row r="23" spans="1:12" ht="24.95" customHeight="1" x14ac:dyDescent="0.25">
      <c r="A23" s="51"/>
      <c r="B23" s="138" t="s">
        <v>38</v>
      </c>
      <c r="C23" s="193"/>
      <c r="D23" s="193"/>
      <c r="E23" s="193"/>
      <c r="F23" s="194"/>
      <c r="G23" s="186"/>
      <c r="H23" s="43"/>
      <c r="I23" s="135"/>
      <c r="J23" s="135"/>
      <c r="K23" s="135"/>
    </row>
    <row r="24" spans="1:12" ht="24.95" customHeight="1" thickBot="1" x14ac:dyDescent="0.3">
      <c r="A24" s="51"/>
      <c r="B24" s="139" t="s">
        <v>2</v>
      </c>
      <c r="C24" s="195"/>
      <c r="D24" s="195"/>
      <c r="E24" s="195"/>
      <c r="F24" s="196"/>
      <c r="G24" s="186"/>
      <c r="H24" s="43"/>
      <c r="I24" s="135"/>
      <c r="J24" s="135"/>
      <c r="K24" s="135"/>
    </row>
    <row r="25" spans="1:12" ht="24.75" thickBot="1" x14ac:dyDescent="0.3">
      <c r="A25" s="37" t="s">
        <v>99</v>
      </c>
      <c r="B25" s="163">
        <f>SUM(C25:F25)</f>
        <v>0</v>
      </c>
      <c r="C25" s="163">
        <f>(IF(C23="X",0.5,0)+(IF(C24="X",0.5,0)))</f>
        <v>0</v>
      </c>
      <c r="D25" s="163">
        <f>(IF(D23="X",0.25,0)+(IF(D24="X",0.25,0)))</f>
        <v>0</v>
      </c>
      <c r="E25" s="163">
        <f>(IF(E23="X",0.25,0)+(IF(E24="X",0.25,0)))</f>
        <v>0</v>
      </c>
      <c r="F25" s="163">
        <f>(IF(F23="X",0.25,0)+(IF(F24="X",0.25,0)))</f>
        <v>0</v>
      </c>
      <c r="G25" s="186"/>
      <c r="H25" s="43"/>
      <c r="I25" s="135"/>
      <c r="J25" s="135"/>
      <c r="K25" s="135"/>
    </row>
    <row r="26" spans="1:12" ht="8.25" customHeight="1" x14ac:dyDescent="0.25">
      <c r="A26" s="38"/>
      <c r="B26" s="38"/>
      <c r="C26" s="38"/>
      <c r="D26" s="39"/>
      <c r="E26" s="39"/>
      <c r="F26" s="35"/>
      <c r="G26" s="185"/>
      <c r="H26" s="40"/>
      <c r="I26" s="43"/>
      <c r="J26" s="135"/>
      <c r="K26" s="135"/>
      <c r="L26" s="135"/>
    </row>
    <row r="27" spans="1:12" x14ac:dyDescent="0.25">
      <c r="A27" s="170"/>
      <c r="B27" s="170"/>
      <c r="C27" s="170"/>
      <c r="D27" s="41"/>
      <c r="E27" s="41"/>
      <c r="F27" s="42"/>
      <c r="G27" s="35"/>
      <c r="H27" s="40"/>
      <c r="I27" s="43"/>
      <c r="J27" s="43"/>
      <c r="K27" s="43"/>
      <c r="L27" s="43"/>
    </row>
    <row r="28" spans="1:12" ht="30" customHeight="1" x14ac:dyDescent="0.25">
      <c r="A28" s="406" t="s">
        <v>141</v>
      </c>
      <c r="B28" s="406"/>
      <c r="C28" s="406"/>
      <c r="D28" s="406"/>
      <c r="E28" s="406"/>
      <c r="F28" s="406"/>
      <c r="G28" s="35"/>
      <c r="H28" s="40"/>
      <c r="I28" s="43"/>
      <c r="J28" s="43"/>
      <c r="K28" s="43"/>
      <c r="L28" s="43"/>
    </row>
    <row r="29" spans="1:12" ht="15.75" thickBot="1" x14ac:dyDescent="0.3">
      <c r="A29" s="170"/>
      <c r="B29" s="170"/>
      <c r="C29" s="170"/>
      <c r="D29" s="41"/>
      <c r="E29" s="41" t="s">
        <v>137</v>
      </c>
      <c r="F29" s="42"/>
      <c r="G29" s="35"/>
      <c r="H29" s="40"/>
      <c r="I29" s="43"/>
      <c r="J29" s="43"/>
      <c r="K29" s="43"/>
      <c r="L29" s="43"/>
    </row>
    <row r="30" spans="1:12" ht="37.5" customHeight="1" thickBot="1" x14ac:dyDescent="0.3">
      <c r="A30" s="170"/>
      <c r="B30" s="64" t="s">
        <v>140</v>
      </c>
      <c r="C30" s="71" t="s">
        <v>100</v>
      </c>
      <c r="D30" s="70" t="s">
        <v>102</v>
      </c>
      <c r="E30" s="42"/>
      <c r="F30" s="35"/>
      <c r="G30" s="42"/>
      <c r="H30" s="43"/>
      <c r="I30" s="43"/>
      <c r="J30" s="43"/>
      <c r="K30" s="43"/>
    </row>
    <row r="31" spans="1:12" x14ac:dyDescent="0.25">
      <c r="A31" s="170"/>
      <c r="B31" s="187" t="s">
        <v>11</v>
      </c>
      <c r="C31" s="293"/>
      <c r="D31" s="290"/>
      <c r="E31" s="42"/>
      <c r="F31" s="35"/>
      <c r="G31" s="42"/>
      <c r="H31" s="43"/>
      <c r="I31" s="43"/>
      <c r="J31" s="43"/>
      <c r="K31" s="43"/>
    </row>
    <row r="32" spans="1:12" x14ac:dyDescent="0.25">
      <c r="A32" s="170"/>
      <c r="B32" s="188" t="s">
        <v>16</v>
      </c>
      <c r="C32" s="294"/>
      <c r="D32" s="291"/>
      <c r="E32" s="42"/>
      <c r="F32" s="35"/>
      <c r="G32" s="42"/>
      <c r="H32" s="43"/>
      <c r="I32" s="43"/>
      <c r="J32" s="43"/>
      <c r="K32" s="43"/>
    </row>
    <row r="33" spans="1:11" ht="15.75" thickBot="1" x14ac:dyDescent="0.3">
      <c r="A33" s="170"/>
      <c r="B33" s="189" t="s">
        <v>24</v>
      </c>
      <c r="C33" s="295"/>
      <c r="D33" s="292"/>
      <c r="E33" s="42"/>
      <c r="F33" s="35"/>
      <c r="G33" s="42"/>
      <c r="H33" s="43"/>
      <c r="I33" s="43"/>
      <c r="J33" s="43"/>
      <c r="K33" s="43"/>
    </row>
    <row r="34" spans="1:11" ht="24.75" thickBot="1" x14ac:dyDescent="0.3">
      <c r="A34" s="37" t="s">
        <v>99</v>
      </c>
      <c r="B34" s="163">
        <f>SUM(C34:F34)</f>
        <v>0</v>
      </c>
      <c r="C34" s="163">
        <f>(IF(C31="X",0.5,0)+(IF(C32="X",0.5,0)+(IF(C33="X",0.5,0))))</f>
        <v>0</v>
      </c>
      <c r="D34" s="192">
        <f>(IF(D31="X",1,0)+(IF(D32="X",1,0)+(IF(D33="X",1,0))))</f>
        <v>0</v>
      </c>
      <c r="E34" s="42"/>
      <c r="F34" s="35"/>
      <c r="G34" s="42"/>
      <c r="H34" s="43"/>
      <c r="I34" s="43"/>
      <c r="J34" s="43"/>
      <c r="K34" s="43"/>
    </row>
    <row r="35" spans="1:11" x14ac:dyDescent="0.25">
      <c r="A35" s="170"/>
      <c r="B35" s="172" t="s">
        <v>104</v>
      </c>
      <c r="C35" s="172"/>
      <c r="D35" s="172"/>
      <c r="E35" s="42"/>
      <c r="F35" s="35"/>
      <c r="G35" s="42"/>
      <c r="H35" s="43"/>
      <c r="I35" s="43"/>
      <c r="J35" s="43"/>
      <c r="K35" s="43"/>
    </row>
    <row r="36" spans="1:11" ht="15.75" thickBot="1" x14ac:dyDescent="0.3">
      <c r="A36" s="170"/>
      <c r="B36" s="170"/>
      <c r="C36" s="41"/>
      <c r="D36" s="41"/>
      <c r="E36" s="42"/>
      <c r="F36" s="35"/>
      <c r="G36" s="42"/>
      <c r="H36" s="43"/>
      <c r="I36" s="43"/>
      <c r="J36" s="43"/>
      <c r="K36" s="43"/>
    </row>
    <row r="37" spans="1:11" ht="40.5" customHeight="1" thickBot="1" x14ac:dyDescent="0.3">
      <c r="A37" s="170"/>
      <c r="B37" s="64" t="s">
        <v>140</v>
      </c>
      <c r="C37" s="71" t="s">
        <v>101</v>
      </c>
      <c r="D37" s="70" t="s">
        <v>105</v>
      </c>
      <c r="E37" s="42"/>
      <c r="F37" s="35"/>
      <c r="G37" s="42"/>
      <c r="H37" s="43"/>
      <c r="I37" s="43"/>
      <c r="J37" s="43"/>
      <c r="K37" s="43"/>
    </row>
    <row r="38" spans="1:11" x14ac:dyDescent="0.25">
      <c r="A38" s="170"/>
      <c r="B38" s="187" t="s">
        <v>11</v>
      </c>
      <c r="C38" s="293"/>
      <c r="D38" s="290"/>
      <c r="E38" s="42"/>
      <c r="F38" s="35"/>
      <c r="G38" s="42"/>
      <c r="H38" s="43"/>
      <c r="I38" s="43"/>
      <c r="J38" s="43"/>
      <c r="K38" s="43"/>
    </row>
    <row r="39" spans="1:11" x14ac:dyDescent="0.25">
      <c r="A39" s="170"/>
      <c r="B39" s="188" t="s">
        <v>16</v>
      </c>
      <c r="C39" s="294"/>
      <c r="D39" s="291"/>
      <c r="E39" s="42"/>
      <c r="F39" s="35"/>
      <c r="G39" s="35"/>
      <c r="H39" s="43"/>
      <c r="I39" s="43"/>
      <c r="J39" s="43"/>
      <c r="K39" s="43"/>
    </row>
    <row r="40" spans="1:11" ht="15.75" thickBot="1" x14ac:dyDescent="0.3">
      <c r="A40" s="170"/>
      <c r="B40" s="189" t="s">
        <v>24</v>
      </c>
      <c r="C40" s="295"/>
      <c r="D40" s="292"/>
      <c r="E40" s="42"/>
      <c r="F40" s="35"/>
      <c r="G40" s="173"/>
      <c r="H40" s="43"/>
      <c r="I40" s="43"/>
      <c r="J40" s="43"/>
      <c r="K40" s="43"/>
    </row>
    <row r="41" spans="1:11" ht="24.75" thickBot="1" x14ac:dyDescent="0.3">
      <c r="A41" s="37" t="s">
        <v>99</v>
      </c>
      <c r="B41" s="163">
        <f>SUM(C41:F41)</f>
        <v>0</v>
      </c>
      <c r="C41" s="163">
        <f>(IF(C38="X",0.5,0)+(IF(C39="X",0.5,0)+(IF(C40="X",0.5,0))))</f>
        <v>0</v>
      </c>
      <c r="D41" s="192">
        <f>(IF(D38="X",1,0)+(IF(D39="X",1,0)+(IF(D40="X",1,0))))</f>
        <v>0</v>
      </c>
      <c r="E41" s="42"/>
      <c r="F41" s="35"/>
      <c r="G41" s="173"/>
      <c r="H41" s="43"/>
      <c r="I41" s="43"/>
      <c r="J41" s="43"/>
      <c r="K41" s="43"/>
    </row>
    <row r="42" spans="1:11" ht="15" customHeight="1" x14ac:dyDescent="0.25">
      <c r="A42" s="170"/>
      <c r="B42" s="172" t="s">
        <v>104</v>
      </c>
      <c r="C42" s="172"/>
      <c r="D42" s="172"/>
      <c r="E42" s="42"/>
      <c r="F42" s="35"/>
      <c r="G42" s="173"/>
      <c r="H42" s="43"/>
      <c r="I42" s="43"/>
      <c r="J42" s="43"/>
      <c r="K42" s="43"/>
    </row>
    <row r="43" spans="1:11" x14ac:dyDescent="0.25">
      <c r="A43" s="38"/>
      <c r="B43" s="38"/>
      <c r="C43" s="39"/>
      <c r="D43" s="39"/>
      <c r="E43" s="35"/>
      <c r="F43" s="35"/>
      <c r="G43" s="173"/>
      <c r="H43" s="43"/>
      <c r="I43" s="43"/>
      <c r="J43" s="43"/>
      <c r="K43" s="43"/>
    </row>
    <row r="44" spans="1:11" ht="48" customHeight="1" x14ac:dyDescent="0.25">
      <c r="A44" s="144" t="s">
        <v>142</v>
      </c>
      <c r="B44" s="144"/>
      <c r="C44" s="144"/>
      <c r="D44" s="144"/>
      <c r="E44" s="100"/>
      <c r="F44" s="35"/>
      <c r="G44" s="173"/>
      <c r="H44" s="43"/>
      <c r="I44" s="43"/>
      <c r="J44" s="43"/>
      <c r="K44" s="43"/>
    </row>
    <row r="45" spans="1:11" ht="15.75" thickBot="1" x14ac:dyDescent="0.3">
      <c r="A45" s="13"/>
      <c r="B45" s="13"/>
      <c r="C45" s="9"/>
      <c r="D45" s="9"/>
      <c r="E45" s="173"/>
      <c r="F45" s="35"/>
      <c r="G45" s="173"/>
      <c r="H45" s="43"/>
      <c r="I45" s="43"/>
      <c r="J45" s="43"/>
      <c r="K45" s="43"/>
    </row>
    <row r="46" spans="1:11" ht="81.75" customHeight="1" thickBot="1" x14ac:dyDescent="0.3">
      <c r="A46" s="87"/>
      <c r="B46" s="371" t="s">
        <v>140</v>
      </c>
      <c r="C46" s="372" t="s">
        <v>179</v>
      </c>
      <c r="D46" s="191"/>
      <c r="E46" s="173"/>
      <c r="F46" s="35"/>
      <c r="G46" s="173"/>
      <c r="H46" s="43"/>
      <c r="I46" s="43"/>
      <c r="J46" s="43"/>
      <c r="K46" s="43"/>
    </row>
    <row r="47" spans="1:11" x14ac:dyDescent="0.25">
      <c r="A47" s="21"/>
      <c r="B47" s="374" t="s">
        <v>4</v>
      </c>
      <c r="C47" s="375"/>
      <c r="D47" s="369"/>
      <c r="E47" s="173"/>
      <c r="F47" s="35"/>
      <c r="G47" s="173"/>
      <c r="H47" s="43"/>
      <c r="I47" s="43"/>
      <c r="J47" s="43"/>
      <c r="K47" s="43"/>
    </row>
    <row r="48" spans="1:11" x14ac:dyDescent="0.25">
      <c r="A48" s="21"/>
      <c r="B48" s="376" t="s">
        <v>5</v>
      </c>
      <c r="C48" s="377"/>
      <c r="D48" s="369"/>
      <c r="E48" s="173"/>
      <c r="F48" s="35"/>
      <c r="G48" s="173"/>
      <c r="H48" s="43"/>
      <c r="I48" s="43"/>
      <c r="J48" s="43"/>
      <c r="K48" s="43"/>
    </row>
    <row r="49" spans="1:11" x14ac:dyDescent="0.25">
      <c r="A49" s="21"/>
      <c r="B49" s="376" t="s">
        <v>6</v>
      </c>
      <c r="C49" s="377"/>
      <c r="D49" s="369"/>
      <c r="E49" s="173"/>
      <c r="F49" s="35"/>
      <c r="G49" s="173"/>
      <c r="H49" s="43"/>
      <c r="I49" s="43"/>
      <c r="J49" s="43"/>
      <c r="K49" s="43"/>
    </row>
    <row r="50" spans="1:11" x14ac:dyDescent="0.25">
      <c r="A50" s="21"/>
      <c r="B50" s="376" t="s">
        <v>7</v>
      </c>
      <c r="C50" s="377"/>
      <c r="D50" s="369"/>
      <c r="E50" s="173"/>
      <c r="F50" s="35"/>
      <c r="G50" s="173"/>
      <c r="H50" s="43"/>
      <c r="I50" s="43"/>
      <c r="J50" s="43"/>
      <c r="K50" s="43"/>
    </row>
    <row r="51" spans="1:11" x14ac:dyDescent="0.25">
      <c r="A51" s="21"/>
      <c r="B51" s="376" t="s">
        <v>8</v>
      </c>
      <c r="C51" s="377"/>
      <c r="D51" s="369"/>
      <c r="E51" s="173"/>
      <c r="F51" s="35"/>
      <c r="G51" s="173"/>
      <c r="H51" s="43"/>
      <c r="I51" s="43"/>
      <c r="J51" s="43"/>
      <c r="K51" s="43"/>
    </row>
    <row r="52" spans="1:11" x14ac:dyDescent="0.25">
      <c r="A52" s="21"/>
      <c r="B52" s="376" t="s">
        <v>9</v>
      </c>
      <c r="C52" s="377"/>
      <c r="D52" s="369"/>
      <c r="E52" s="173"/>
      <c r="F52" s="35"/>
      <c r="G52" s="173"/>
      <c r="H52" s="43"/>
      <c r="I52" s="43"/>
      <c r="J52" s="43"/>
      <c r="K52" s="43"/>
    </row>
    <row r="53" spans="1:11" x14ac:dyDescent="0.25">
      <c r="A53" s="21"/>
      <c r="B53" s="376" t="s">
        <v>10</v>
      </c>
      <c r="C53" s="377"/>
      <c r="D53" s="369"/>
      <c r="E53" s="173"/>
      <c r="F53" s="35"/>
      <c r="G53" s="173"/>
      <c r="H53" s="43"/>
      <c r="I53" s="43"/>
      <c r="J53" s="43"/>
      <c r="K53" s="43"/>
    </row>
    <row r="54" spans="1:11" ht="25.5" x14ac:dyDescent="0.25">
      <c r="A54" s="21"/>
      <c r="B54" s="376" t="s">
        <v>12</v>
      </c>
      <c r="C54" s="377"/>
      <c r="D54" s="369"/>
      <c r="E54" s="173"/>
      <c r="F54" s="35"/>
      <c r="G54" s="173"/>
      <c r="H54" s="43"/>
      <c r="I54" s="43"/>
      <c r="J54" s="43"/>
      <c r="K54" s="43"/>
    </row>
    <row r="55" spans="1:11" x14ac:dyDescent="0.25">
      <c r="A55" s="21"/>
      <c r="B55" s="378" t="s">
        <v>14</v>
      </c>
      <c r="C55" s="379"/>
      <c r="D55" s="369"/>
      <c r="E55" s="173"/>
      <c r="F55" s="35"/>
      <c r="G55" s="173"/>
      <c r="H55" s="43"/>
      <c r="I55" s="43"/>
      <c r="J55" s="43"/>
      <c r="K55" s="43"/>
    </row>
    <row r="56" spans="1:11" x14ac:dyDescent="0.25">
      <c r="A56" s="21"/>
      <c r="B56" s="378" t="s">
        <v>17</v>
      </c>
      <c r="C56" s="379"/>
      <c r="D56" s="369"/>
      <c r="E56" s="173"/>
      <c r="F56" s="35"/>
      <c r="G56" s="173"/>
      <c r="H56" s="43"/>
      <c r="I56" s="43"/>
      <c r="J56" s="43"/>
      <c r="K56" s="43"/>
    </row>
    <row r="57" spans="1:11" x14ac:dyDescent="0.25">
      <c r="A57" s="21"/>
      <c r="B57" s="378" t="s">
        <v>19</v>
      </c>
      <c r="C57" s="379"/>
      <c r="D57" s="369"/>
      <c r="E57" s="173"/>
      <c r="F57" s="35"/>
      <c r="G57" s="173"/>
      <c r="H57" s="43"/>
      <c r="I57" s="43"/>
      <c r="J57" s="43"/>
      <c r="K57" s="43"/>
    </row>
    <row r="58" spans="1:11" x14ac:dyDescent="0.25">
      <c r="A58" s="21"/>
      <c r="B58" s="378" t="s">
        <v>20</v>
      </c>
      <c r="C58" s="379"/>
      <c r="D58" s="369"/>
      <c r="E58" s="173"/>
      <c r="F58" s="35"/>
      <c r="G58" s="173"/>
      <c r="H58" s="43"/>
      <c r="I58" s="43"/>
      <c r="J58" s="43"/>
      <c r="K58" s="43"/>
    </row>
    <row r="59" spans="1:11" x14ac:dyDescent="0.25">
      <c r="A59" s="21"/>
      <c r="B59" s="378" t="s">
        <v>21</v>
      </c>
      <c r="C59" s="379"/>
      <c r="D59" s="369"/>
      <c r="E59" s="173"/>
      <c r="F59" s="35"/>
      <c r="G59" s="173"/>
      <c r="H59" s="43"/>
      <c r="I59" s="43"/>
      <c r="J59" s="43"/>
      <c r="K59" s="43"/>
    </row>
    <row r="60" spans="1:11" x14ac:dyDescent="0.25">
      <c r="A60" s="21"/>
      <c r="B60" s="378" t="s">
        <v>22</v>
      </c>
      <c r="C60" s="379"/>
      <c r="D60" s="369"/>
      <c r="E60" s="173"/>
      <c r="F60" s="35"/>
      <c r="G60" s="173"/>
      <c r="H60" s="43"/>
      <c r="I60" s="43"/>
      <c r="J60" s="43"/>
      <c r="K60" s="43"/>
    </row>
    <row r="61" spans="1:11" x14ac:dyDescent="0.25">
      <c r="A61" s="21"/>
      <c r="B61" s="378" t="s">
        <v>23</v>
      </c>
      <c r="C61" s="379"/>
      <c r="D61" s="369"/>
      <c r="E61" s="173"/>
      <c r="F61" s="35"/>
      <c r="G61" s="173"/>
      <c r="H61" s="43"/>
      <c r="I61" s="43"/>
      <c r="J61" s="43"/>
      <c r="K61" s="43"/>
    </row>
    <row r="62" spans="1:11" x14ac:dyDescent="0.25">
      <c r="A62" s="21"/>
      <c r="B62" s="378" t="s">
        <v>27</v>
      </c>
      <c r="C62" s="379"/>
      <c r="D62" s="369"/>
      <c r="E62" s="173"/>
      <c r="F62" s="35"/>
      <c r="G62" s="173"/>
      <c r="H62" s="43"/>
      <c r="I62" s="43"/>
      <c r="J62" s="43"/>
      <c r="K62" s="43"/>
    </row>
    <row r="63" spans="1:11" x14ac:dyDescent="0.25">
      <c r="A63" s="21"/>
      <c r="B63" s="376" t="s">
        <v>28</v>
      </c>
      <c r="C63" s="377"/>
      <c r="D63" s="369"/>
      <c r="E63" s="173"/>
      <c r="F63" s="35"/>
      <c r="G63" s="173"/>
      <c r="H63" s="43"/>
      <c r="I63" s="43"/>
      <c r="J63" s="43"/>
      <c r="K63" s="43"/>
    </row>
    <row r="64" spans="1:11" x14ac:dyDescent="0.25">
      <c r="A64" s="21"/>
      <c r="B64" s="376" t="s">
        <v>29</v>
      </c>
      <c r="C64" s="377"/>
      <c r="D64" s="369"/>
      <c r="E64" s="173"/>
      <c r="F64" s="35"/>
      <c r="G64" s="173"/>
      <c r="H64" s="43"/>
      <c r="I64" s="43"/>
      <c r="J64" s="43"/>
      <c r="K64" s="43"/>
    </row>
    <row r="65" spans="1:12" ht="15.75" thickBot="1" x14ac:dyDescent="0.3">
      <c r="A65" s="21"/>
      <c r="B65" s="380" t="s">
        <v>31</v>
      </c>
      <c r="C65" s="381"/>
      <c r="D65" s="369"/>
      <c r="E65" s="173"/>
      <c r="F65" s="35"/>
      <c r="G65" s="173"/>
      <c r="H65" s="43"/>
      <c r="I65" s="43"/>
      <c r="J65" s="43"/>
      <c r="K65" s="43"/>
    </row>
    <row r="66" spans="1:12" ht="21.75" customHeight="1" thickBot="1" x14ac:dyDescent="0.3">
      <c r="A66" s="22"/>
      <c r="B66" s="12" t="s">
        <v>39</v>
      </c>
      <c r="C66" s="373">
        <f>IF(C47="X",1,0)+IF(C48="X",1,0)+IF(C49="X",1,0)+IF(C50="X",1,0)+IF(C51="X",1,0)+IF(C52="X",1,0)+IF(C53="X",1,0)+IF(C54="X",1,0)+IF(C55="X",1,0)+IF(C56="X",1,0)+IF(C57="X",1,0)+IF(C58="X",1,0)+IF(C59="X",1,0)+IF(C60="X",1,0)+IF(C61="X",1,0)+IF(C62="X",1,0)+IF(C63="X",1,0)+IF(C64="X",1,0)+IF(C65="X",1,0)</f>
        <v>0</v>
      </c>
      <c r="D66" s="191"/>
      <c r="E66" s="173"/>
      <c r="F66" s="35"/>
      <c r="G66" s="173"/>
      <c r="H66" s="43"/>
      <c r="I66" s="43"/>
      <c r="J66" s="43"/>
      <c r="K66" s="43"/>
    </row>
    <row r="67" spans="1:12" x14ac:dyDescent="0.25">
      <c r="A67" s="14"/>
      <c r="B67" s="14"/>
      <c r="C67" s="14"/>
      <c r="D67" s="9"/>
      <c r="E67" s="9"/>
      <c r="F67" s="173"/>
      <c r="G67" s="35"/>
      <c r="I67" s="43"/>
      <c r="J67" s="43"/>
      <c r="K67" s="43"/>
      <c r="L67" s="43"/>
    </row>
    <row r="68" spans="1:12" x14ac:dyDescent="0.25">
      <c r="A68" s="170"/>
      <c r="B68" s="170"/>
      <c r="C68" s="170"/>
      <c r="D68" s="9"/>
      <c r="E68" s="9"/>
      <c r="F68" s="173"/>
      <c r="G68" s="35"/>
      <c r="I68" s="43"/>
      <c r="J68" s="43"/>
      <c r="K68" s="43"/>
      <c r="L68" s="43"/>
    </row>
    <row r="69" spans="1:12" ht="33" customHeight="1" x14ac:dyDescent="0.25">
      <c r="A69" s="170"/>
      <c r="B69" s="170"/>
      <c r="C69" s="170"/>
      <c r="D69" s="9"/>
      <c r="E69" s="9"/>
      <c r="F69" s="173"/>
      <c r="G69" s="35"/>
      <c r="I69" s="43"/>
      <c r="J69" s="43"/>
      <c r="K69" s="43"/>
      <c r="L69" s="43"/>
    </row>
    <row r="70" spans="1:12" s="125" customFormat="1" ht="33" customHeight="1" x14ac:dyDescent="0.25">
      <c r="A70" s="407" t="s">
        <v>186</v>
      </c>
      <c r="B70" s="407"/>
      <c r="C70" s="407"/>
      <c r="D70" s="407"/>
      <c r="E70" s="407"/>
      <c r="F70" s="407"/>
      <c r="G70" s="35"/>
      <c r="H70" s="40"/>
      <c r="I70" s="43"/>
      <c r="J70" s="43"/>
      <c r="K70" s="43"/>
      <c r="L70" s="43"/>
    </row>
    <row r="71" spans="1:12" x14ac:dyDescent="0.25">
      <c r="A71" s="173"/>
      <c r="B71" s="173"/>
      <c r="C71" s="173"/>
      <c r="D71" s="173"/>
      <c r="E71" s="173"/>
      <c r="F71" s="173"/>
      <c r="G71" s="173"/>
    </row>
    <row r="72" spans="1:12" x14ac:dyDescent="0.25">
      <c r="A72" s="170"/>
      <c r="B72" s="170"/>
      <c r="C72" s="170"/>
      <c r="D72" s="9"/>
      <c r="E72" s="9"/>
      <c r="F72" s="173"/>
      <c r="G72" s="35"/>
      <c r="I72" s="43"/>
      <c r="J72" s="43"/>
      <c r="K72" s="43"/>
      <c r="L72" s="43"/>
    </row>
    <row r="73" spans="1:12" x14ac:dyDescent="0.25">
      <c r="A73" s="171" t="s">
        <v>37</v>
      </c>
      <c r="B73" s="171"/>
      <c r="C73" s="171"/>
      <c r="D73" s="171"/>
      <c r="E73" s="171"/>
      <c r="F73" s="173"/>
      <c r="G73" s="35"/>
      <c r="I73" s="43"/>
      <c r="J73" s="43"/>
      <c r="K73" s="43"/>
      <c r="L73" s="43"/>
    </row>
    <row r="74" spans="1:12" x14ac:dyDescent="0.25">
      <c r="A74" s="9"/>
      <c r="B74" s="9"/>
      <c r="C74" s="9"/>
      <c r="D74" s="9"/>
      <c r="E74" s="9"/>
      <c r="F74" s="173"/>
      <c r="G74" s="35"/>
      <c r="I74" s="43"/>
      <c r="J74" s="43"/>
      <c r="K74" s="43"/>
      <c r="L74" s="43"/>
    </row>
    <row r="75" spans="1:12" x14ac:dyDescent="0.25">
      <c r="A75" s="127"/>
      <c r="B75" s="127"/>
      <c r="C75" s="127"/>
      <c r="D75" s="127"/>
      <c r="E75" s="127"/>
      <c r="F75" s="127"/>
      <c r="G75" s="124"/>
      <c r="I75" s="43"/>
      <c r="J75" s="43"/>
      <c r="K75" s="43"/>
      <c r="L75" s="43"/>
    </row>
    <row r="76" spans="1:12" x14ac:dyDescent="0.25">
      <c r="A76" s="125"/>
      <c r="B76" s="125"/>
      <c r="D76" s="125"/>
      <c r="E76" s="125"/>
      <c r="F76" s="125"/>
      <c r="G76" s="124"/>
      <c r="I76" s="43"/>
      <c r="J76" s="43"/>
      <c r="K76" s="43"/>
      <c r="L76" s="43"/>
    </row>
    <row r="77" spans="1:12" x14ac:dyDescent="0.25">
      <c r="A77" s="125"/>
      <c r="B77" s="125"/>
      <c r="D77" s="125"/>
      <c r="E77" s="125"/>
      <c r="F77" s="125"/>
      <c r="G77" s="125"/>
      <c r="I77" s="43"/>
      <c r="J77" s="43"/>
      <c r="K77" s="43"/>
      <c r="L77" s="43"/>
    </row>
    <row r="78" spans="1:12" x14ac:dyDescent="0.25">
      <c r="A78" s="125"/>
      <c r="B78" s="125"/>
      <c r="D78" s="125"/>
      <c r="E78" s="125"/>
      <c r="F78" s="125"/>
      <c r="G78" s="125"/>
      <c r="I78" s="43"/>
      <c r="J78" s="43"/>
      <c r="K78" s="43"/>
      <c r="L78" s="43"/>
    </row>
    <row r="79" spans="1:12" x14ac:dyDescent="0.25">
      <c r="A79" s="125"/>
      <c r="B79" s="125"/>
      <c r="D79" s="125"/>
      <c r="E79" s="125"/>
      <c r="F79" s="125"/>
      <c r="G79" s="125"/>
      <c r="I79" s="43"/>
      <c r="J79" s="43"/>
      <c r="K79" s="43"/>
      <c r="L79" s="43"/>
    </row>
    <row r="80" spans="1:12" x14ac:dyDescent="0.25">
      <c r="A80" s="125"/>
      <c r="B80" s="125"/>
      <c r="D80" s="125"/>
      <c r="E80" s="125"/>
      <c r="F80" s="125"/>
      <c r="G80" s="125"/>
      <c r="I80" s="43"/>
      <c r="J80" s="43"/>
      <c r="K80" s="43"/>
      <c r="L80" s="43"/>
    </row>
    <row r="81" spans="1:12" x14ac:dyDescent="0.25">
      <c r="A81" s="125"/>
      <c r="B81" s="125"/>
      <c r="D81" s="125"/>
      <c r="E81" s="125"/>
      <c r="F81" s="125"/>
      <c r="G81" s="125"/>
      <c r="I81" s="43"/>
      <c r="J81" s="43"/>
      <c r="K81" s="43"/>
      <c r="L81" s="43"/>
    </row>
    <row r="82" spans="1:12" x14ac:dyDescent="0.25">
      <c r="A82" s="125"/>
      <c r="B82" s="125"/>
      <c r="D82" s="125"/>
      <c r="E82" s="125"/>
      <c r="F82" s="125"/>
      <c r="G82" s="125"/>
      <c r="I82" s="43"/>
      <c r="J82" s="43"/>
      <c r="K82" s="43"/>
      <c r="L82" s="43"/>
    </row>
    <row r="83" spans="1:12" x14ac:dyDescent="0.25">
      <c r="A83" s="125"/>
      <c r="B83" s="125"/>
      <c r="D83" s="125"/>
      <c r="E83" s="125"/>
      <c r="F83" s="125"/>
      <c r="G83" s="125"/>
      <c r="I83" s="43"/>
      <c r="J83" s="43"/>
      <c r="K83" s="43"/>
      <c r="L83" s="43"/>
    </row>
    <row r="84" spans="1:12" x14ac:dyDescent="0.25">
      <c r="A84" s="125"/>
      <c r="B84" s="125"/>
      <c r="D84" s="125"/>
      <c r="E84" s="125"/>
      <c r="F84" s="125"/>
      <c r="G84" s="125"/>
      <c r="I84" s="43"/>
      <c r="J84" s="43"/>
      <c r="K84" s="43"/>
      <c r="L84" s="43"/>
    </row>
    <row r="85" spans="1:12" x14ac:dyDescent="0.25">
      <c r="A85" s="125"/>
      <c r="B85" s="125"/>
      <c r="D85" s="125"/>
      <c r="E85" s="125"/>
      <c r="F85" s="125"/>
      <c r="G85" s="125"/>
      <c r="I85" s="43"/>
      <c r="J85" s="43"/>
      <c r="K85" s="43"/>
      <c r="L85" s="43"/>
    </row>
    <row r="86" spans="1:12" x14ac:dyDescent="0.25">
      <c r="A86" s="125"/>
      <c r="B86" s="125"/>
      <c r="D86" s="125"/>
      <c r="E86" s="125"/>
      <c r="F86" s="125"/>
      <c r="G86" s="125"/>
      <c r="I86" s="43"/>
      <c r="J86" s="43"/>
      <c r="K86" s="43"/>
      <c r="L86" s="43"/>
    </row>
    <row r="87" spans="1:12" x14ac:dyDescent="0.25">
      <c r="A87" s="125"/>
      <c r="B87" s="125"/>
      <c r="D87" s="125"/>
      <c r="E87" s="125"/>
      <c r="F87" s="125"/>
      <c r="G87" s="125"/>
      <c r="I87" s="43"/>
      <c r="J87" s="43"/>
      <c r="K87" s="43"/>
      <c r="L87" s="43"/>
    </row>
    <row r="88" spans="1:12" x14ac:dyDescent="0.25">
      <c r="A88" s="125"/>
      <c r="B88" s="125"/>
      <c r="D88" s="125"/>
      <c r="E88" s="125"/>
      <c r="F88" s="125"/>
      <c r="G88" s="125"/>
    </row>
    <row r="89" spans="1:12" x14ac:dyDescent="0.25">
      <c r="A89" s="125"/>
      <c r="B89" s="125"/>
      <c r="D89" s="125"/>
      <c r="E89" s="125"/>
      <c r="F89" s="125"/>
      <c r="G89" s="125"/>
    </row>
    <row r="90" spans="1:12" x14ac:dyDescent="0.25">
      <c r="A90" s="125"/>
      <c r="B90" s="125"/>
      <c r="D90" s="125"/>
      <c r="E90" s="125"/>
      <c r="F90" s="125"/>
      <c r="G90" s="125"/>
    </row>
    <row r="91" spans="1:12" x14ac:dyDescent="0.25">
      <c r="A91" s="125"/>
      <c r="B91" s="125"/>
      <c r="D91" s="125"/>
      <c r="E91" s="125"/>
      <c r="F91" s="125"/>
      <c r="G91" s="125"/>
    </row>
    <row r="92" spans="1:12" x14ac:dyDescent="0.25">
      <c r="A92" s="125"/>
      <c r="B92" s="125"/>
      <c r="D92" s="125"/>
      <c r="E92" s="125"/>
      <c r="F92" s="125"/>
      <c r="G92" s="125"/>
    </row>
    <row r="93" spans="1:12" x14ac:dyDescent="0.25">
      <c r="A93" s="125"/>
      <c r="B93" s="125"/>
      <c r="D93" s="125"/>
      <c r="E93" s="125"/>
      <c r="F93" s="125"/>
      <c r="G93" s="125"/>
    </row>
    <row r="94" spans="1:12" x14ac:dyDescent="0.25">
      <c r="A94" s="125"/>
      <c r="B94" s="125"/>
      <c r="D94" s="125"/>
      <c r="E94" s="125"/>
      <c r="F94" s="125"/>
      <c r="G94" s="125"/>
    </row>
    <row r="95" spans="1:12" x14ac:dyDescent="0.25">
      <c r="A95" s="125"/>
      <c r="B95" s="125"/>
      <c r="D95" s="125"/>
      <c r="E95" s="125"/>
      <c r="F95" s="125"/>
      <c r="G95" s="125"/>
    </row>
    <row r="96" spans="1:12" x14ac:dyDescent="0.25">
      <c r="A96" s="125"/>
      <c r="B96" s="125"/>
      <c r="D96" s="125"/>
      <c r="E96" s="125"/>
      <c r="F96" s="125"/>
      <c r="G96" s="125"/>
    </row>
  </sheetData>
  <mergeCells count="11">
    <mergeCell ref="A28:F28"/>
    <mergeCell ref="A70:F70"/>
    <mergeCell ref="A20:E20"/>
    <mergeCell ref="G1:G7"/>
    <mergeCell ref="G9:G10"/>
    <mergeCell ref="A11:F11"/>
    <mergeCell ref="J8:L8"/>
    <mergeCell ref="A3:E3"/>
    <mergeCell ref="A1:E1"/>
    <mergeCell ref="A5:E5"/>
    <mergeCell ref="A8:F8"/>
  </mergeCells>
  <pageMargins left="0.59055118110236227" right="0.39370078740157483"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1"/>
  <sheetViews>
    <sheetView workbookViewId="0">
      <selection activeCell="K17" sqref="K17"/>
    </sheetView>
  </sheetViews>
  <sheetFormatPr baseColWidth="10" defaultRowHeight="15" x14ac:dyDescent="0.25"/>
  <cols>
    <col min="1" max="1" width="14.140625" customWidth="1"/>
    <col min="2" max="2" width="62.140625" customWidth="1"/>
    <col min="3" max="3" width="12.85546875" customWidth="1"/>
  </cols>
  <sheetData>
    <row r="1" spans="1:4" ht="18" x14ac:dyDescent="0.25">
      <c r="A1" s="1"/>
      <c r="B1" s="404" t="s">
        <v>235</v>
      </c>
      <c r="C1" s="403"/>
      <c r="D1" s="1"/>
    </row>
    <row r="2" spans="1:4" x14ac:dyDescent="0.25">
      <c r="A2" s="1"/>
      <c r="B2" s="4"/>
      <c r="C2" s="5"/>
      <c r="D2" s="1"/>
    </row>
    <row r="3" spans="1:4" ht="16.5" x14ac:dyDescent="0.25">
      <c r="A3" s="1"/>
      <c r="B3" s="403" t="s">
        <v>0</v>
      </c>
      <c r="C3" s="403"/>
      <c r="D3" s="1"/>
    </row>
    <row r="4" spans="1:4" ht="8.25" customHeight="1" x14ac:dyDescent="0.25">
      <c r="A4" s="1"/>
      <c r="B4" s="20"/>
      <c r="C4" s="7"/>
      <c r="D4" s="1"/>
    </row>
    <row r="5" spans="1:4" ht="16.5" customHeight="1" x14ac:dyDescent="0.25">
      <c r="A5" s="1"/>
      <c r="B5" s="421" t="s">
        <v>106</v>
      </c>
      <c r="C5" s="405"/>
      <c r="D5" s="1"/>
    </row>
    <row r="6" spans="1:4" ht="17.25" customHeight="1" x14ac:dyDescent="0.25">
      <c r="A6" s="1"/>
      <c r="B6" s="8"/>
      <c r="C6" s="9"/>
      <c r="D6" s="1"/>
    </row>
    <row r="7" spans="1:4" ht="68.25" customHeight="1" x14ac:dyDescent="0.25">
      <c r="A7" s="407" t="s">
        <v>103</v>
      </c>
      <c r="B7" s="407"/>
      <c r="C7" s="407"/>
      <c r="D7" s="407"/>
    </row>
    <row r="8" spans="1:4" x14ac:dyDescent="0.25">
      <c r="A8" s="29"/>
      <c r="B8" s="26"/>
      <c r="C8" s="27"/>
      <c r="D8" s="29"/>
    </row>
    <row r="9" spans="1:4" ht="87.75" customHeight="1" x14ac:dyDescent="0.25">
      <c r="A9" s="416" t="s">
        <v>249</v>
      </c>
      <c r="B9" s="416"/>
      <c r="C9" s="416"/>
      <c r="D9" s="416"/>
    </row>
    <row r="10" spans="1:4" x14ac:dyDescent="0.25">
      <c r="A10" s="408" t="s">
        <v>184</v>
      </c>
      <c r="B10" s="408"/>
      <c r="C10" s="408"/>
      <c r="D10" s="408"/>
    </row>
    <row r="11" spans="1:4" ht="15.75" thickBot="1" x14ac:dyDescent="0.3">
      <c r="A11" s="1"/>
      <c r="B11" s="13"/>
      <c r="C11" s="9"/>
      <c r="D11" s="1"/>
    </row>
    <row r="12" spans="1:4" ht="51.75" thickBot="1" x14ac:dyDescent="0.3">
      <c r="A12" s="1"/>
      <c r="B12" s="72" t="s">
        <v>127</v>
      </c>
      <c r="C12" s="73" t="s">
        <v>115</v>
      </c>
      <c r="D12" s="1"/>
    </row>
    <row r="13" spans="1:4" ht="25.5" x14ac:dyDescent="0.25">
      <c r="A13" s="1"/>
      <c r="B13" s="75" t="s">
        <v>250</v>
      </c>
      <c r="C13" s="74"/>
      <c r="D13" s="1"/>
    </row>
    <row r="14" spans="1:4" x14ac:dyDescent="0.25">
      <c r="A14" s="1"/>
      <c r="B14" s="75" t="s">
        <v>251</v>
      </c>
      <c r="C14" s="76"/>
      <c r="D14" s="1"/>
    </row>
    <row r="15" spans="1:4" ht="60" customHeight="1" x14ac:dyDescent="0.25">
      <c r="A15" s="1"/>
      <c r="B15" s="75" t="s">
        <v>252</v>
      </c>
      <c r="C15" s="76"/>
      <c r="D15" s="1"/>
    </row>
    <row r="16" spans="1:4" ht="26.25" thickBot="1" x14ac:dyDescent="0.3">
      <c r="A16" s="1"/>
      <c r="B16" s="77" t="s">
        <v>63</v>
      </c>
      <c r="C16" s="79"/>
      <c r="D16" s="1"/>
    </row>
    <row r="17" spans="1:10" ht="35.25" customHeight="1" thickBot="1" x14ac:dyDescent="0.3">
      <c r="A17" s="1"/>
      <c r="B17" s="12" t="s">
        <v>99</v>
      </c>
      <c r="C17" s="80">
        <f>IF(C13="X",0.25,0)+IF(C14="X",0.25,0)+IF(C15="X",0.25,0)+IF(C16="X",0.25,0)</f>
        <v>0</v>
      </c>
      <c r="D17" s="1"/>
    </row>
    <row r="18" spans="1:10" ht="21.75" customHeight="1" x14ac:dyDescent="0.25">
      <c r="A18" s="1"/>
      <c r="B18" s="12"/>
      <c r="C18" s="46"/>
      <c r="D18" s="1"/>
    </row>
    <row r="19" spans="1:10" ht="50.25" customHeight="1" x14ac:dyDescent="0.25">
      <c r="A19" s="439" t="s">
        <v>185</v>
      </c>
      <c r="B19" s="439"/>
      <c r="C19" s="439"/>
      <c r="D19" s="439"/>
    </row>
    <row r="20" spans="1:10" ht="2.25" customHeight="1" thickBot="1" x14ac:dyDescent="0.3">
      <c r="A20" s="114"/>
      <c r="B20" s="115"/>
      <c r="C20" s="116"/>
      <c r="D20" s="114"/>
      <c r="H20" s="43"/>
      <c r="I20" s="43"/>
      <c r="J20" s="43"/>
    </row>
    <row r="21" spans="1:10" ht="43.5" customHeight="1" thickBot="1" x14ac:dyDescent="0.3">
      <c r="A21" s="114"/>
      <c r="B21" s="117" t="s">
        <v>128</v>
      </c>
      <c r="C21" s="117" t="s">
        <v>126</v>
      </c>
      <c r="D21" s="114"/>
      <c r="H21" s="23"/>
      <c r="I21" s="23"/>
      <c r="J21" s="43"/>
    </row>
    <row r="22" spans="1:10" ht="18" customHeight="1" x14ac:dyDescent="0.25">
      <c r="A22" s="114"/>
      <c r="B22" s="118" t="s">
        <v>125</v>
      </c>
      <c r="C22" s="119"/>
      <c r="D22" s="114"/>
      <c r="H22" s="44"/>
      <c r="I22" s="45"/>
      <c r="J22" s="43"/>
    </row>
    <row r="23" spans="1:10" s="125" customFormat="1" ht="18" customHeight="1" x14ac:dyDescent="0.25">
      <c r="A23" s="114"/>
      <c r="B23" s="118" t="s">
        <v>173</v>
      </c>
      <c r="C23" s="119"/>
      <c r="D23" s="114"/>
      <c r="H23" s="44"/>
      <c r="I23" s="45"/>
      <c r="J23" s="43"/>
    </row>
    <row r="24" spans="1:10" ht="17.25" customHeight="1" x14ac:dyDescent="0.25">
      <c r="A24" s="114"/>
      <c r="B24" s="120" t="s">
        <v>107</v>
      </c>
      <c r="C24" s="119"/>
      <c r="D24" s="114"/>
      <c r="H24" s="44"/>
      <c r="I24" s="45"/>
      <c r="J24" s="43"/>
    </row>
    <row r="25" spans="1:10" s="125" customFormat="1" ht="17.25" customHeight="1" x14ac:dyDescent="0.25">
      <c r="A25" s="114"/>
      <c r="B25" s="154" t="s">
        <v>172</v>
      </c>
      <c r="C25" s="155"/>
      <c r="D25" s="114"/>
      <c r="H25" s="44"/>
      <c r="I25" s="45"/>
      <c r="J25" s="43"/>
    </row>
    <row r="26" spans="1:10" ht="26.25" thickBot="1" x14ac:dyDescent="0.3">
      <c r="A26" s="114"/>
      <c r="B26" s="121" t="s">
        <v>108</v>
      </c>
      <c r="C26" s="122"/>
      <c r="D26" s="114"/>
      <c r="H26" s="44"/>
      <c r="I26" s="45"/>
      <c r="J26" s="43"/>
    </row>
    <row r="27" spans="1:10" ht="27.75" customHeight="1" thickBot="1" x14ac:dyDescent="0.3">
      <c r="A27" s="114"/>
      <c r="B27" s="115" t="s">
        <v>39</v>
      </c>
      <c r="C27" s="123">
        <f>C22+C23+C24+C25+C26</f>
        <v>0</v>
      </c>
      <c r="D27" s="114"/>
      <c r="H27" s="47"/>
      <c r="I27" s="48"/>
      <c r="J27" s="43"/>
    </row>
    <row r="28" spans="1:10" ht="15.75" customHeight="1" x14ac:dyDescent="0.25">
      <c r="A28" s="1"/>
      <c r="B28" s="10"/>
      <c r="C28" s="9"/>
      <c r="D28" s="1"/>
    </row>
    <row r="29" spans="1:10" ht="41.25" customHeight="1" x14ac:dyDescent="0.25">
      <c r="A29" s="440" t="s">
        <v>36</v>
      </c>
      <c r="B29" s="440"/>
      <c r="C29" s="440"/>
      <c r="D29" s="1"/>
    </row>
    <row r="30" spans="1:10" x14ac:dyDescent="0.25">
      <c r="A30" s="1"/>
      <c r="B30" s="413" t="s">
        <v>37</v>
      </c>
      <c r="C30" s="413"/>
      <c r="D30" s="1"/>
    </row>
    <row r="31" spans="1:10" x14ac:dyDescent="0.25">
      <c r="A31" s="1"/>
      <c r="B31" s="1"/>
      <c r="C31" s="1"/>
      <c r="D31" s="1"/>
    </row>
  </sheetData>
  <mergeCells count="9">
    <mergeCell ref="B1:C1"/>
    <mergeCell ref="B3:C3"/>
    <mergeCell ref="B5:C5"/>
    <mergeCell ref="B30:C30"/>
    <mergeCell ref="A7:D7"/>
    <mergeCell ref="A10:D10"/>
    <mergeCell ref="A9:D9"/>
    <mergeCell ref="A19:D19"/>
    <mergeCell ref="A29:C29"/>
  </mergeCells>
  <pageMargins left="0.59055118110236227" right="0.39370078740157483"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62"/>
  <sheetViews>
    <sheetView workbookViewId="0">
      <selection activeCell="G15" sqref="G15"/>
    </sheetView>
  </sheetViews>
  <sheetFormatPr baseColWidth="10" defaultRowHeight="15" x14ac:dyDescent="0.25"/>
  <cols>
    <col min="1" max="1" width="66.5703125" customWidth="1"/>
    <col min="2" max="2" width="17" customWidth="1"/>
    <col min="3" max="3" width="11.85546875" customWidth="1"/>
    <col min="4" max="4" width="12.140625" customWidth="1"/>
    <col min="11" max="11" width="56.85546875" customWidth="1"/>
  </cols>
  <sheetData>
    <row r="1" spans="1:4" ht="18" x14ac:dyDescent="0.25">
      <c r="A1" s="444" t="s">
        <v>235</v>
      </c>
      <c r="B1" s="444"/>
      <c r="C1" s="444"/>
      <c r="D1" s="444"/>
    </row>
    <row r="2" spans="1:4" ht="14.25" customHeight="1" x14ac:dyDescent="0.25">
      <c r="A2" s="24"/>
      <c r="B2" s="173"/>
      <c r="C2" s="173"/>
      <c r="D2" s="173"/>
    </row>
    <row r="3" spans="1:4" ht="14.25" customHeight="1" x14ac:dyDescent="0.25">
      <c r="A3" s="445" t="s">
        <v>0</v>
      </c>
      <c r="B3" s="445"/>
      <c r="C3" s="445"/>
      <c r="D3" s="445"/>
    </row>
    <row r="4" spans="1:4" ht="11.25" customHeight="1" x14ac:dyDescent="0.25">
      <c r="A4" s="30"/>
      <c r="B4" s="173"/>
      <c r="C4" s="173"/>
      <c r="D4" s="173"/>
    </row>
    <row r="5" spans="1:4" ht="15" customHeight="1" x14ac:dyDescent="0.25">
      <c r="A5" s="446" t="s">
        <v>64</v>
      </c>
      <c r="B5" s="446"/>
      <c r="C5" s="446"/>
      <c r="D5" s="446"/>
    </row>
    <row r="6" spans="1:4" ht="15.75" x14ac:dyDescent="0.25">
      <c r="A6" s="30"/>
      <c r="B6" s="173"/>
      <c r="C6" s="173"/>
      <c r="D6" s="173"/>
    </row>
    <row r="7" spans="1:4" ht="9" customHeight="1" x14ac:dyDescent="0.25">
      <c r="A7" s="31"/>
      <c r="B7" s="173"/>
      <c r="C7" s="173"/>
      <c r="D7" s="173"/>
    </row>
    <row r="8" spans="1:4" ht="60" customHeight="1" x14ac:dyDescent="0.25">
      <c r="A8" s="407" t="s">
        <v>129</v>
      </c>
      <c r="B8" s="407"/>
      <c r="C8" s="407"/>
      <c r="D8" s="407"/>
    </row>
    <row r="9" spans="1:4" ht="31.5" customHeight="1" x14ac:dyDescent="0.25">
      <c r="A9" s="33"/>
      <c r="B9" s="29"/>
      <c r="C9" s="173"/>
      <c r="D9" s="173"/>
    </row>
    <row r="10" spans="1:4" ht="79.5" customHeight="1" x14ac:dyDescent="0.25">
      <c r="A10" s="443" t="s">
        <v>253</v>
      </c>
      <c r="B10" s="443"/>
      <c r="C10" s="443"/>
      <c r="D10" s="443"/>
    </row>
    <row r="11" spans="1:4" x14ac:dyDescent="0.25">
      <c r="A11" s="32"/>
      <c r="B11" s="173"/>
      <c r="C11" s="173"/>
      <c r="D11" s="173"/>
    </row>
    <row r="12" spans="1:4" ht="15.75" thickBot="1" x14ac:dyDescent="0.3">
      <c r="A12" s="408"/>
      <c r="B12" s="408"/>
      <c r="C12" s="408"/>
      <c r="D12" s="408"/>
    </row>
    <row r="13" spans="1:4" s="125" customFormat="1" ht="46.5" customHeight="1" thickBot="1" x14ac:dyDescent="0.3">
      <c r="A13" s="392" t="s">
        <v>139</v>
      </c>
      <c r="B13" s="392" t="s">
        <v>175</v>
      </c>
      <c r="C13" s="392" t="s">
        <v>174</v>
      </c>
      <c r="D13" s="393" t="s">
        <v>178</v>
      </c>
    </row>
    <row r="14" spans="1:4" s="125" customFormat="1" x14ac:dyDescent="0.25">
      <c r="A14" s="394" t="s">
        <v>254</v>
      </c>
      <c r="B14" s="395"/>
      <c r="C14" s="395"/>
      <c r="D14" s="396" t="s">
        <v>137</v>
      </c>
    </row>
    <row r="15" spans="1:4" s="125" customFormat="1" x14ac:dyDescent="0.25">
      <c r="A15" s="397" t="s">
        <v>254</v>
      </c>
      <c r="B15" s="280"/>
      <c r="C15" s="280"/>
      <c r="D15" s="398" t="s">
        <v>137</v>
      </c>
    </row>
    <row r="16" spans="1:4" s="125" customFormat="1" ht="25.5" x14ac:dyDescent="0.25">
      <c r="A16" s="397" t="s">
        <v>176</v>
      </c>
      <c r="B16" s="280"/>
      <c r="C16" s="280"/>
      <c r="D16" s="398" t="s">
        <v>137</v>
      </c>
    </row>
    <row r="17" spans="1:21" s="125" customFormat="1" ht="15.75" thickBot="1" x14ac:dyDescent="0.3">
      <c r="A17" s="399" t="s">
        <v>177</v>
      </c>
      <c r="B17" s="400"/>
      <c r="C17" s="400"/>
      <c r="D17" s="401" t="s">
        <v>137</v>
      </c>
    </row>
    <row r="18" spans="1:21" ht="15.75" thickBot="1" x14ac:dyDescent="0.3">
      <c r="A18" s="32"/>
      <c r="B18" s="173"/>
      <c r="C18" s="173"/>
      <c r="D18" s="173"/>
    </row>
    <row r="19" spans="1:21" ht="46.5" customHeight="1" thickBot="1" x14ac:dyDescent="0.3">
      <c r="A19" s="67" t="s">
        <v>204</v>
      </c>
      <c r="B19" s="320" t="s">
        <v>175</v>
      </c>
      <c r="C19" s="67" t="s">
        <v>174</v>
      </c>
      <c r="D19" s="67" t="s">
        <v>116</v>
      </c>
      <c r="G19" s="15"/>
      <c r="H19" s="15"/>
    </row>
    <row r="20" spans="1:21" x14ac:dyDescent="0.25">
      <c r="A20" s="156" t="s">
        <v>65</v>
      </c>
      <c r="B20" s="279"/>
      <c r="C20" s="279"/>
      <c r="D20" s="314"/>
      <c r="G20" s="332"/>
      <c r="H20" s="15"/>
    </row>
    <row r="21" spans="1:21" s="125" customFormat="1" x14ac:dyDescent="0.25">
      <c r="A21" s="312" t="s">
        <v>198</v>
      </c>
      <c r="B21" s="313"/>
      <c r="C21" s="313"/>
      <c r="D21" s="315"/>
      <c r="G21" s="332"/>
      <c r="H21" s="15"/>
    </row>
    <row r="22" spans="1:21" s="125" customFormat="1" x14ac:dyDescent="0.25">
      <c r="A22" s="327" t="s">
        <v>221</v>
      </c>
      <c r="B22" s="328"/>
      <c r="C22" s="328"/>
      <c r="D22" s="329"/>
      <c r="G22" s="332"/>
      <c r="H22" s="15"/>
    </row>
    <row r="23" spans="1:21" x14ac:dyDescent="0.25">
      <c r="A23" s="327" t="s">
        <v>220</v>
      </c>
      <c r="B23" s="330"/>
      <c r="C23" s="330"/>
      <c r="D23" s="331"/>
      <c r="G23" s="441"/>
      <c r="H23" s="43"/>
    </row>
    <row r="24" spans="1:21" x14ac:dyDescent="0.25">
      <c r="A24" s="327" t="s">
        <v>219</v>
      </c>
      <c r="B24" s="330"/>
      <c r="C24" s="330"/>
      <c r="D24" s="331"/>
      <c r="G24" s="441"/>
      <c r="H24" s="43"/>
    </row>
    <row r="25" spans="1:21" x14ac:dyDescent="0.25">
      <c r="A25" s="157" t="s">
        <v>66</v>
      </c>
      <c r="B25" s="280"/>
      <c r="C25" s="280"/>
      <c r="D25" s="316"/>
      <c r="G25" s="332"/>
      <c r="H25" s="15"/>
    </row>
    <row r="26" spans="1:21" ht="15.75" thickBot="1" x14ac:dyDescent="0.3">
      <c r="A26" s="159" t="s">
        <v>67</v>
      </c>
      <c r="B26" s="281"/>
      <c r="C26" s="281"/>
      <c r="D26" s="317"/>
      <c r="G26" s="333"/>
      <c r="H26" s="15"/>
    </row>
    <row r="27" spans="1:21" s="125" customFormat="1" ht="32.25" customHeight="1" thickBot="1" x14ac:dyDescent="0.3">
      <c r="A27" s="321"/>
      <c r="B27" s="322"/>
      <c r="C27" s="322"/>
      <c r="D27" s="326">
        <f>(IF(D20="X",1,0)+IF(D21="X",0.5,0)+IF(D22="X",0.5,0)+IF(D23="X",0.75,0)+IF(D24="X",1,0)+IF(D25="X",0.25,0)+IF(D26="X",0.25,0))</f>
        <v>0</v>
      </c>
      <c r="E27" s="15"/>
      <c r="G27" s="333"/>
      <c r="H27" s="15"/>
    </row>
    <row r="28" spans="1:21" s="125" customFormat="1" ht="32.25" customHeight="1" x14ac:dyDescent="0.25">
      <c r="A28" s="442" t="s">
        <v>203</v>
      </c>
      <c r="B28" s="442"/>
      <c r="C28" s="442"/>
      <c r="D28" s="442"/>
      <c r="E28" s="15"/>
      <c r="G28" s="15"/>
      <c r="H28" s="15"/>
    </row>
    <row r="29" spans="1:21" s="125" customFormat="1" ht="15.75" thickBot="1" x14ac:dyDescent="0.3">
      <c r="A29" s="323"/>
      <c r="B29" s="324"/>
      <c r="C29" s="324"/>
      <c r="D29" s="325"/>
      <c r="E29" s="15"/>
    </row>
    <row r="30" spans="1:21" s="125" customFormat="1" ht="26.25" thickBot="1" x14ac:dyDescent="0.3">
      <c r="A30" s="67" t="s">
        <v>205</v>
      </c>
      <c r="B30" s="320" t="s">
        <v>175</v>
      </c>
      <c r="C30" s="67" t="s">
        <v>174</v>
      </c>
      <c r="D30" s="67" t="s">
        <v>116</v>
      </c>
    </row>
    <row r="31" spans="1:21" x14ac:dyDescent="0.25">
      <c r="A31" s="157" t="s">
        <v>68</v>
      </c>
      <c r="B31" s="280"/>
      <c r="C31" s="280"/>
      <c r="D31" s="316"/>
      <c r="K31" s="15"/>
      <c r="L31" s="15"/>
      <c r="M31" s="15"/>
      <c r="N31" s="15"/>
      <c r="O31" s="15"/>
      <c r="P31" s="15"/>
      <c r="Q31" s="15"/>
      <c r="R31" s="15"/>
      <c r="S31" s="15"/>
      <c r="T31" s="15"/>
      <c r="U31" s="15"/>
    </row>
    <row r="32" spans="1:21" x14ac:dyDescent="0.25">
      <c r="A32" s="157" t="s">
        <v>69</v>
      </c>
      <c r="B32" s="280"/>
      <c r="C32" s="280"/>
      <c r="D32" s="316"/>
      <c r="K32" s="15"/>
      <c r="L32" s="15"/>
      <c r="M32" s="15"/>
      <c r="N32" s="15"/>
      <c r="O32" s="15"/>
      <c r="P32" s="15"/>
      <c r="Q32" s="15"/>
      <c r="R32" s="15"/>
      <c r="S32" s="15"/>
      <c r="T32" s="15"/>
      <c r="U32" s="15"/>
    </row>
    <row r="33" spans="1:21" x14ac:dyDescent="0.25">
      <c r="A33" s="157" t="s">
        <v>70</v>
      </c>
      <c r="B33" s="280"/>
      <c r="C33" s="280"/>
      <c r="D33" s="316"/>
      <c r="K33" s="15"/>
      <c r="L33" s="15"/>
      <c r="M33" s="15"/>
      <c r="N33" s="15"/>
      <c r="O33" s="15"/>
      <c r="P33" s="15"/>
      <c r="Q33" s="15"/>
      <c r="R33" s="15"/>
      <c r="S33" s="15"/>
      <c r="T33" s="15"/>
      <c r="U33" s="15"/>
    </row>
    <row r="34" spans="1:21" x14ac:dyDescent="0.25">
      <c r="A34" s="157" t="s">
        <v>71</v>
      </c>
      <c r="B34" s="280"/>
      <c r="C34" s="280"/>
      <c r="D34" s="316"/>
      <c r="K34" s="332"/>
      <c r="L34" s="332"/>
      <c r="M34" s="15"/>
      <c r="N34" s="15"/>
      <c r="O34" s="15"/>
      <c r="P34" s="15"/>
      <c r="Q34" s="15"/>
      <c r="R34" s="15"/>
      <c r="S34" s="15"/>
      <c r="T34" s="15"/>
      <c r="U34" s="15"/>
    </row>
    <row r="35" spans="1:21" x14ac:dyDescent="0.25">
      <c r="A35" s="157" t="s">
        <v>72</v>
      </c>
      <c r="B35" s="280"/>
      <c r="C35" s="280"/>
      <c r="D35" s="316"/>
      <c r="K35" s="332"/>
      <c r="L35" s="332"/>
      <c r="M35" s="15"/>
      <c r="N35" s="15"/>
      <c r="O35" s="15"/>
      <c r="P35" s="15"/>
      <c r="Q35" s="15"/>
      <c r="R35" s="15"/>
      <c r="S35" s="15"/>
      <c r="T35" s="15"/>
      <c r="U35" s="15"/>
    </row>
    <row r="36" spans="1:21" x14ac:dyDescent="0.25">
      <c r="A36" s="158" t="s">
        <v>73</v>
      </c>
      <c r="B36" s="280"/>
      <c r="C36" s="280"/>
      <c r="D36" s="316"/>
      <c r="K36" s="332"/>
      <c r="L36" s="332"/>
      <c r="M36" s="15"/>
      <c r="N36" s="15"/>
      <c r="O36" s="15"/>
      <c r="P36" s="15"/>
      <c r="Q36" s="15"/>
      <c r="R36" s="15"/>
      <c r="S36" s="15"/>
      <c r="T36" s="15"/>
      <c r="U36" s="15"/>
    </row>
    <row r="37" spans="1:21" ht="35.25" customHeight="1" x14ac:dyDescent="0.25">
      <c r="A37" s="157" t="s">
        <v>74</v>
      </c>
      <c r="B37" s="280"/>
      <c r="C37" s="280"/>
      <c r="D37" s="316"/>
      <c r="K37" s="441"/>
      <c r="L37" s="441"/>
      <c r="M37" s="15"/>
      <c r="N37" s="15"/>
      <c r="O37" s="15"/>
      <c r="P37" s="15"/>
      <c r="Q37" s="15"/>
      <c r="R37" s="15"/>
      <c r="S37" s="15"/>
      <c r="T37" s="15"/>
      <c r="U37" s="15"/>
    </row>
    <row r="38" spans="1:21" x14ac:dyDescent="0.25">
      <c r="A38" s="157" t="s">
        <v>75</v>
      </c>
      <c r="B38" s="280"/>
      <c r="C38" s="280"/>
      <c r="D38" s="316"/>
      <c r="K38" s="441"/>
      <c r="L38" s="441"/>
      <c r="M38" s="15"/>
      <c r="N38" s="15"/>
      <c r="O38" s="15"/>
      <c r="P38" s="15"/>
      <c r="Q38" s="15"/>
      <c r="R38" s="15"/>
      <c r="S38" s="15"/>
      <c r="T38" s="15"/>
      <c r="U38" s="15"/>
    </row>
    <row r="39" spans="1:21" x14ac:dyDescent="0.25">
      <c r="A39" s="157" t="s">
        <v>76</v>
      </c>
      <c r="B39" s="280"/>
      <c r="C39" s="280"/>
      <c r="D39" s="316"/>
      <c r="K39" s="332"/>
      <c r="L39" s="332"/>
      <c r="M39" s="15"/>
      <c r="N39" s="15"/>
      <c r="O39" s="15"/>
      <c r="P39" s="15"/>
      <c r="Q39" s="15"/>
      <c r="R39" s="15"/>
      <c r="S39" s="15"/>
      <c r="T39" s="15"/>
      <c r="U39" s="15"/>
    </row>
    <row r="40" spans="1:21" ht="25.5" x14ac:dyDescent="0.25">
      <c r="A40" s="157" t="s">
        <v>77</v>
      </c>
      <c r="B40" s="280"/>
      <c r="C40" s="280"/>
      <c r="D40" s="316"/>
      <c r="K40" s="15"/>
      <c r="L40" s="15"/>
      <c r="M40" s="15"/>
      <c r="N40" s="15"/>
      <c r="O40" s="15"/>
      <c r="P40" s="15"/>
      <c r="Q40" s="15"/>
      <c r="R40" s="15"/>
      <c r="S40" s="15"/>
      <c r="T40" s="15"/>
      <c r="U40" s="15"/>
    </row>
    <row r="41" spans="1:21" ht="25.5" x14ac:dyDescent="0.25">
      <c r="A41" s="157" t="s">
        <v>206</v>
      </c>
      <c r="B41" s="280"/>
      <c r="C41" s="280"/>
      <c r="D41" s="316"/>
    </row>
    <row r="42" spans="1:21" x14ac:dyDescent="0.25">
      <c r="A42" s="157" t="s">
        <v>78</v>
      </c>
      <c r="B42" s="280"/>
      <c r="C42" s="280"/>
      <c r="D42" s="316"/>
    </row>
    <row r="43" spans="1:21" x14ac:dyDescent="0.25">
      <c r="A43" s="157" t="s">
        <v>79</v>
      </c>
      <c r="B43" s="280"/>
      <c r="C43" s="280"/>
      <c r="D43" s="316"/>
    </row>
    <row r="44" spans="1:21" x14ac:dyDescent="0.25">
      <c r="A44" s="157" t="s">
        <v>80</v>
      </c>
      <c r="B44" s="280"/>
      <c r="C44" s="280"/>
      <c r="D44" s="316"/>
    </row>
    <row r="45" spans="1:21" x14ac:dyDescent="0.25">
      <c r="A45" s="157" t="s">
        <v>81</v>
      </c>
      <c r="B45" s="280"/>
      <c r="C45" s="280"/>
      <c r="D45" s="316"/>
    </row>
    <row r="46" spans="1:21" x14ac:dyDescent="0.25">
      <c r="A46" s="157" t="s">
        <v>82</v>
      </c>
      <c r="B46" s="280"/>
      <c r="C46" s="280"/>
      <c r="D46" s="316"/>
    </row>
    <row r="47" spans="1:21" x14ac:dyDescent="0.25">
      <c r="A47" s="157" t="s">
        <v>83</v>
      </c>
      <c r="B47" s="280"/>
      <c r="C47" s="280"/>
      <c r="D47" s="316"/>
    </row>
    <row r="48" spans="1:21" ht="25.5" x14ac:dyDescent="0.25">
      <c r="A48" s="157" t="s">
        <v>84</v>
      </c>
      <c r="B48" s="280"/>
      <c r="C48" s="280"/>
      <c r="D48" s="316"/>
    </row>
    <row r="49" spans="1:4" ht="25.5" x14ac:dyDescent="0.25">
      <c r="A49" s="157" t="s">
        <v>85</v>
      </c>
      <c r="B49" s="280"/>
      <c r="C49" s="280"/>
      <c r="D49" s="316"/>
    </row>
    <row r="50" spans="1:4" x14ac:dyDescent="0.25">
      <c r="A50" s="157" t="s">
        <v>86</v>
      </c>
      <c r="B50" s="280"/>
      <c r="C50" s="280"/>
      <c r="D50" s="316"/>
    </row>
    <row r="51" spans="1:4" ht="38.25" x14ac:dyDescent="0.25">
      <c r="A51" s="157" t="s">
        <v>87</v>
      </c>
      <c r="B51" s="280"/>
      <c r="C51" s="280"/>
      <c r="D51" s="316"/>
    </row>
    <row r="52" spans="1:4" x14ac:dyDescent="0.25">
      <c r="A52" s="157" t="s">
        <v>88</v>
      </c>
      <c r="B52" s="280"/>
      <c r="C52" s="280"/>
      <c r="D52" s="316"/>
    </row>
    <row r="53" spans="1:4" x14ac:dyDescent="0.25">
      <c r="A53" s="157" t="s">
        <v>229</v>
      </c>
      <c r="B53" s="280"/>
      <c r="C53" s="280"/>
      <c r="D53" s="316"/>
    </row>
    <row r="54" spans="1:4" x14ac:dyDescent="0.25">
      <c r="A54" s="157" t="s">
        <v>89</v>
      </c>
      <c r="B54" s="280"/>
      <c r="C54" s="280"/>
      <c r="D54" s="316"/>
    </row>
    <row r="55" spans="1:4" ht="15.75" thickBot="1" x14ac:dyDescent="0.3">
      <c r="A55" s="159" t="s">
        <v>90</v>
      </c>
      <c r="B55" s="281"/>
      <c r="C55" s="281"/>
      <c r="D55" s="334"/>
    </row>
    <row r="56" spans="1:4" ht="36.75" customHeight="1" thickBot="1" x14ac:dyDescent="0.3">
      <c r="A56" s="12"/>
      <c r="B56" s="173"/>
      <c r="C56" s="12" t="s">
        <v>39</v>
      </c>
      <c r="D56" s="80">
        <f>IF(D31="X",1,0)+IF(D32="X",1,0)+IF(D33="X",1,0)+IF(D34="X",1,0)+IF(D35="X",1,0)+IF(D36="X",1,0)+IF(D37="X",1,0)+IF(D38="X",1,0)+IF(D39="X",1,0)+IF(D40="X",1,0)+IF(D41="X",1,0)+IF(D42="X",1,0)+IF(D43="X",1,0)+IF(D44="X",1,0)+IF(D45="X",1,0)+IF(D46="X",1,0)+IF(D47="X",1,0)+IF(D48="X",1,0)+IF(D49="X",1,0)+IF(D50="X",1,0)+IF(D51="X",1,0)+IF(D52="X",1,0)+IF(D53="X",1,0)+IF(D54="X",1,0)+IF(D55="X",1,0)</f>
        <v>0</v>
      </c>
    </row>
    <row r="57" spans="1:4" ht="30" customHeight="1" x14ac:dyDescent="0.25">
      <c r="A57" s="447" t="s">
        <v>222</v>
      </c>
      <c r="B57" s="447"/>
      <c r="C57" s="173"/>
      <c r="D57" s="173"/>
    </row>
    <row r="58" spans="1:4" x14ac:dyDescent="0.25">
      <c r="A58" s="2"/>
      <c r="B58" s="173"/>
      <c r="C58" s="173"/>
      <c r="D58" s="173"/>
    </row>
    <row r="59" spans="1:4" ht="48.75" customHeight="1" x14ac:dyDescent="0.25">
      <c r="A59" s="412" t="s">
        <v>36</v>
      </c>
      <c r="B59" s="412"/>
      <c r="C59" s="173"/>
      <c r="D59" s="173"/>
    </row>
    <row r="60" spans="1:4" x14ac:dyDescent="0.25">
      <c r="A60" s="170"/>
      <c r="B60" s="9"/>
      <c r="C60" s="173"/>
      <c r="D60" s="173"/>
    </row>
    <row r="61" spans="1:4" x14ac:dyDescent="0.25">
      <c r="A61" s="413" t="s">
        <v>37</v>
      </c>
      <c r="B61" s="413"/>
      <c r="C61" s="173"/>
      <c r="D61" s="173"/>
    </row>
    <row r="62" spans="1:4" x14ac:dyDescent="0.25">
      <c r="A62" s="173"/>
      <c r="B62" s="173"/>
      <c r="C62" s="173"/>
      <c r="D62" s="173"/>
    </row>
  </sheetData>
  <mergeCells count="13">
    <mergeCell ref="A12:D12"/>
    <mergeCell ref="A59:B59"/>
    <mergeCell ref="A8:D8"/>
    <mergeCell ref="A10:D10"/>
    <mergeCell ref="A1:D1"/>
    <mergeCell ref="A3:D3"/>
    <mergeCell ref="A5:D5"/>
    <mergeCell ref="A57:B57"/>
    <mergeCell ref="K37:K38"/>
    <mergeCell ref="L37:L38"/>
    <mergeCell ref="A28:D28"/>
    <mergeCell ref="G23:G24"/>
    <mergeCell ref="A61:B61"/>
  </mergeCells>
  <pageMargins left="0.70866141732283472" right="0.70866141732283472" top="0.74803149606299213" bottom="0.74803149606299213" header="0.31496062992125984" footer="0.31496062992125984"/>
  <pageSetup paperSize="9" scale="80" orientation="portrait" r:id="rId1"/>
  <ignoredErrors>
    <ignoredError sqref="D2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4"/>
  <sheetViews>
    <sheetView zoomScaleNormal="100" workbookViewId="0">
      <selection activeCell="C75" sqref="C75"/>
    </sheetView>
  </sheetViews>
  <sheetFormatPr baseColWidth="10" defaultRowHeight="15" x14ac:dyDescent="0.25"/>
  <cols>
    <col min="1" max="1" width="26.42578125" customWidth="1"/>
    <col min="2" max="2" width="28.85546875" customWidth="1"/>
    <col min="3" max="3" width="22.140625" customWidth="1"/>
    <col min="4" max="4" width="20" customWidth="1"/>
    <col min="5" max="5" width="13.5703125" customWidth="1"/>
    <col min="6" max="6" width="12.140625" customWidth="1"/>
  </cols>
  <sheetData>
    <row r="1" spans="1:12" ht="18" customHeight="1" x14ac:dyDescent="0.25">
      <c r="A1" s="404" t="s">
        <v>235</v>
      </c>
      <c r="B1" s="404"/>
      <c r="C1" s="404"/>
      <c r="D1" s="404"/>
      <c r="E1" s="404"/>
      <c r="F1" s="404"/>
    </row>
    <row r="2" spans="1:12" x14ac:dyDescent="0.25">
      <c r="A2" s="4"/>
      <c r="B2" s="4"/>
      <c r="C2" s="5"/>
      <c r="D2" s="5"/>
      <c r="E2" s="343"/>
      <c r="F2" s="343"/>
    </row>
    <row r="3" spans="1:12" ht="16.5" customHeight="1" x14ac:dyDescent="0.25">
      <c r="A3" s="403" t="s">
        <v>0</v>
      </c>
      <c r="B3" s="403"/>
      <c r="C3" s="403"/>
      <c r="D3" s="403"/>
      <c r="E3" s="403"/>
      <c r="F3" s="403"/>
    </row>
    <row r="4" spans="1:12" ht="15.75" customHeight="1" x14ac:dyDescent="0.3">
      <c r="A4" s="341"/>
      <c r="B4" s="341"/>
      <c r="C4" s="19"/>
      <c r="D4" s="19"/>
      <c r="E4" s="343"/>
      <c r="F4" s="343"/>
    </row>
    <row r="5" spans="1:12" ht="16.5" customHeight="1" x14ac:dyDescent="0.25">
      <c r="A5" s="405" t="s">
        <v>41</v>
      </c>
      <c r="B5" s="405"/>
      <c r="C5" s="405"/>
      <c r="D5" s="405"/>
      <c r="E5" s="405"/>
      <c r="F5" s="405"/>
    </row>
    <row r="6" spans="1:12" x14ac:dyDescent="0.25">
      <c r="A6" s="8"/>
      <c r="B6" s="8"/>
      <c r="C6" s="9"/>
      <c r="D6" s="9"/>
      <c r="E6" s="343"/>
      <c r="F6" s="343"/>
    </row>
    <row r="7" spans="1:12" x14ac:dyDescent="0.25">
      <c r="A7" s="8"/>
      <c r="B7" s="8"/>
      <c r="C7" s="9"/>
      <c r="D7" s="9"/>
      <c r="E7" s="343"/>
      <c r="F7" s="343"/>
    </row>
    <row r="8" spans="1:12" ht="64.5" customHeight="1" x14ac:dyDescent="0.25">
      <c r="A8" s="402" t="s">
        <v>103</v>
      </c>
      <c r="B8" s="402"/>
      <c r="C8" s="402"/>
      <c r="D8" s="402"/>
      <c r="E8" s="402"/>
      <c r="F8" s="402"/>
    </row>
    <row r="9" spans="1:12" x14ac:dyDescent="0.25">
      <c r="A9" s="345"/>
      <c r="B9" s="345"/>
      <c r="C9" s="9"/>
      <c r="D9" s="9"/>
      <c r="E9" s="343"/>
      <c r="F9" s="343"/>
    </row>
    <row r="10" spans="1:12" x14ac:dyDescent="0.25">
      <c r="A10" s="345"/>
      <c r="B10" s="345"/>
      <c r="C10" s="9"/>
      <c r="D10" s="9"/>
      <c r="E10" s="343"/>
      <c r="F10" s="343"/>
    </row>
    <row r="11" spans="1:12" ht="76.5" customHeight="1" x14ac:dyDescent="0.25">
      <c r="A11" s="406" t="s">
        <v>236</v>
      </c>
      <c r="B11" s="406"/>
      <c r="C11" s="406"/>
      <c r="D11" s="406"/>
      <c r="E11" s="406"/>
      <c r="F11" s="406"/>
    </row>
    <row r="12" spans="1:12" x14ac:dyDescent="0.25">
      <c r="A12" s="11"/>
      <c r="B12" s="11"/>
      <c r="C12" s="9"/>
      <c r="D12" s="9"/>
      <c r="E12" s="343"/>
      <c r="F12" s="343"/>
    </row>
    <row r="13" spans="1:12" ht="15.75" thickBot="1" x14ac:dyDescent="0.3">
      <c r="A13" s="11"/>
      <c r="B13" s="11"/>
      <c r="C13" s="9"/>
      <c r="D13" s="9"/>
      <c r="E13" s="343"/>
      <c r="F13" s="343"/>
    </row>
    <row r="14" spans="1:12" s="125" customFormat="1" ht="102" customHeight="1" x14ac:dyDescent="0.25">
      <c r="A14" s="343"/>
      <c r="B14" s="130" t="s">
        <v>139</v>
      </c>
      <c r="C14" s="131" t="s">
        <v>133</v>
      </c>
      <c r="D14" s="132" t="s">
        <v>234</v>
      </c>
      <c r="E14" s="343"/>
      <c r="F14" s="344"/>
      <c r="I14" s="43"/>
      <c r="J14" s="43"/>
      <c r="K14" s="43"/>
      <c r="L14" s="43"/>
    </row>
    <row r="15" spans="1:12" s="125" customFormat="1" ht="31.5" customHeight="1" x14ac:dyDescent="0.25">
      <c r="A15" s="343"/>
      <c r="B15" s="140" t="s">
        <v>134</v>
      </c>
      <c r="C15" s="197" t="s">
        <v>137</v>
      </c>
      <c r="D15" s="164"/>
      <c r="E15" s="343"/>
      <c r="F15" s="344"/>
      <c r="I15" s="43"/>
      <c r="J15" s="43"/>
      <c r="K15" s="43"/>
      <c r="L15" s="43"/>
    </row>
    <row r="16" spans="1:12" s="125" customFormat="1" ht="23.25" customHeight="1" x14ac:dyDescent="0.25">
      <c r="A16" s="343"/>
      <c r="B16" s="141" t="s">
        <v>2</v>
      </c>
      <c r="C16" s="165"/>
      <c r="D16" s="166" t="s">
        <v>137</v>
      </c>
      <c r="E16" s="9"/>
      <c r="F16" s="343"/>
      <c r="G16" s="126"/>
      <c r="I16" s="43"/>
      <c r="J16" s="43"/>
      <c r="K16" s="43"/>
      <c r="L16" s="43"/>
    </row>
    <row r="17" spans="1:12" s="125" customFormat="1" ht="45" customHeight="1" thickBot="1" x14ac:dyDescent="0.3">
      <c r="A17" s="343"/>
      <c r="B17" s="142" t="s">
        <v>136</v>
      </c>
      <c r="C17" s="198"/>
      <c r="D17" s="199" t="s">
        <v>137</v>
      </c>
      <c r="E17" s="343"/>
      <c r="F17" s="343"/>
      <c r="G17" s="126"/>
      <c r="I17" s="43"/>
      <c r="J17" s="43"/>
      <c r="K17" s="43"/>
      <c r="L17" s="43"/>
    </row>
    <row r="18" spans="1:12" s="125" customFormat="1" ht="45" customHeight="1" x14ac:dyDescent="0.25">
      <c r="A18" s="343"/>
      <c r="B18" s="51"/>
      <c r="C18" s="352"/>
      <c r="D18" s="352"/>
      <c r="E18" s="343"/>
      <c r="F18" s="343"/>
      <c r="G18" s="126"/>
      <c r="I18" s="43"/>
      <c r="J18" s="43"/>
      <c r="K18" s="43"/>
      <c r="L18" s="43"/>
    </row>
    <row r="19" spans="1:12" s="125" customFormat="1" ht="35.450000000000003" customHeight="1" x14ac:dyDescent="0.25">
      <c r="A19" s="408" t="s">
        <v>138</v>
      </c>
      <c r="B19" s="408"/>
      <c r="C19" s="408"/>
      <c r="D19" s="408"/>
      <c r="E19" s="408"/>
      <c r="F19" s="3"/>
      <c r="G19" s="126"/>
      <c r="I19" s="43"/>
      <c r="J19" s="43"/>
      <c r="K19" s="43"/>
      <c r="L19" s="43"/>
    </row>
    <row r="20" spans="1:12" s="125" customFormat="1" ht="11.45" customHeight="1" thickBot="1" x14ac:dyDescent="0.3">
      <c r="A20" s="34"/>
      <c r="B20" s="34"/>
      <c r="C20" s="34"/>
      <c r="D20" s="35"/>
      <c r="E20" s="35"/>
      <c r="F20" s="35"/>
      <c r="G20" s="126"/>
      <c r="I20" s="43"/>
      <c r="J20" s="43"/>
      <c r="K20" s="43"/>
      <c r="L20" s="43"/>
    </row>
    <row r="21" spans="1:12" s="125" customFormat="1" ht="54.6" customHeight="1" x14ac:dyDescent="0.25">
      <c r="A21" s="87"/>
      <c r="B21" s="129" t="s">
        <v>140</v>
      </c>
      <c r="C21" s="136" t="s">
        <v>120</v>
      </c>
      <c r="D21" s="136" t="s">
        <v>117</v>
      </c>
      <c r="E21" s="136" t="s">
        <v>118</v>
      </c>
      <c r="F21" s="137" t="s">
        <v>119</v>
      </c>
      <c r="G21" s="126"/>
      <c r="I21" s="43"/>
      <c r="J21" s="43"/>
      <c r="K21" s="43"/>
      <c r="L21" s="43"/>
    </row>
    <row r="22" spans="1:12" s="125" customFormat="1" ht="33.6" customHeight="1" x14ac:dyDescent="0.25">
      <c r="A22" s="51"/>
      <c r="B22" s="138" t="s">
        <v>38</v>
      </c>
      <c r="C22" s="193"/>
      <c r="D22" s="193"/>
      <c r="E22" s="193"/>
      <c r="F22" s="194"/>
      <c r="G22" s="126"/>
      <c r="I22" s="43"/>
      <c r="J22" s="43"/>
      <c r="K22" s="43"/>
      <c r="L22" s="43"/>
    </row>
    <row r="23" spans="1:12" s="125" customFormat="1" ht="30.95" customHeight="1" thickBot="1" x14ac:dyDescent="0.3">
      <c r="A23" s="51"/>
      <c r="B23" s="139" t="s">
        <v>2</v>
      </c>
      <c r="C23" s="195"/>
      <c r="D23" s="195"/>
      <c r="E23" s="195"/>
      <c r="F23" s="196"/>
      <c r="G23" s="126"/>
      <c r="I23" s="43"/>
      <c r="J23" s="43"/>
      <c r="K23" s="43"/>
      <c r="L23" s="43"/>
    </row>
    <row r="24" spans="1:12" s="125" customFormat="1" ht="27" customHeight="1" thickBot="1" x14ac:dyDescent="0.3">
      <c r="A24" s="37" t="s">
        <v>99</v>
      </c>
      <c r="B24" s="163">
        <f>SUM(C24:F24)</f>
        <v>0</v>
      </c>
      <c r="C24" s="163">
        <f>(IF(C22="X",0.5,0)+(IF(C23="X",0.5,0)))</f>
        <v>0</v>
      </c>
      <c r="D24" s="163">
        <f>(IF(D22="X",0.25,0)+(IF(D23="X",0.25,0)))</f>
        <v>0</v>
      </c>
      <c r="E24" s="163">
        <f>(IF(E22="X",0.25,0)+(IF(E23="X",0.25,0)))</f>
        <v>0</v>
      </c>
      <c r="F24" s="163">
        <f>(IF(F22="X",0.25,0)+(IF(F23="X",0.25,0)))</f>
        <v>0</v>
      </c>
      <c r="G24" s="126"/>
      <c r="I24" s="43"/>
      <c r="J24" s="43"/>
      <c r="K24" s="43"/>
      <c r="L24" s="43"/>
    </row>
    <row r="25" spans="1:12" s="125" customFormat="1" ht="15.6" customHeight="1" x14ac:dyDescent="0.25">
      <c r="A25" s="343"/>
      <c r="B25" s="51"/>
      <c r="C25" s="352"/>
      <c r="D25" s="352"/>
      <c r="E25" s="343"/>
      <c r="F25" s="343"/>
      <c r="G25" s="126"/>
      <c r="I25" s="43"/>
      <c r="J25" s="43"/>
      <c r="K25" s="43"/>
      <c r="L25" s="43"/>
    </row>
    <row r="26" spans="1:12" ht="50.25" customHeight="1" x14ac:dyDescent="0.25">
      <c r="A26" s="408" t="s">
        <v>141</v>
      </c>
      <c r="B26" s="408"/>
      <c r="C26" s="408"/>
      <c r="D26" s="408"/>
      <c r="E26" s="408"/>
      <c r="F26" s="408"/>
    </row>
    <row r="27" spans="1:12" ht="13.5" customHeight="1" thickBot="1" x14ac:dyDescent="0.3">
      <c r="A27" s="345"/>
      <c r="B27" s="345"/>
      <c r="C27" s="41"/>
      <c r="D27" s="41"/>
      <c r="E27" s="343"/>
      <c r="F27" s="343"/>
    </row>
    <row r="28" spans="1:12" ht="57" customHeight="1" thickBot="1" x14ac:dyDescent="0.3">
      <c r="A28" s="345"/>
      <c r="B28" s="64" t="s">
        <v>140</v>
      </c>
      <c r="C28" s="71" t="s">
        <v>100</v>
      </c>
      <c r="D28" s="70" t="s">
        <v>102</v>
      </c>
      <c r="E28" s="343"/>
      <c r="F28" s="343"/>
    </row>
    <row r="29" spans="1:12" ht="15" customHeight="1" x14ac:dyDescent="0.25">
      <c r="A29" s="345"/>
      <c r="B29" s="200" t="s">
        <v>11</v>
      </c>
      <c r="C29" s="293"/>
      <c r="D29" s="296"/>
      <c r="E29" s="343"/>
      <c r="F29" s="343"/>
    </row>
    <row r="30" spans="1:12" ht="15" customHeight="1" x14ac:dyDescent="0.25">
      <c r="A30" s="345"/>
      <c r="B30" s="201" t="s">
        <v>16</v>
      </c>
      <c r="C30" s="294"/>
      <c r="D30" s="297"/>
      <c r="E30" s="343"/>
      <c r="F30" s="343"/>
    </row>
    <row r="31" spans="1:12" ht="15" customHeight="1" thickBot="1" x14ac:dyDescent="0.3">
      <c r="A31" s="345"/>
      <c r="B31" s="202" t="s">
        <v>24</v>
      </c>
      <c r="C31" s="298"/>
      <c r="D31" s="299"/>
      <c r="E31" s="343"/>
      <c r="F31" s="343"/>
    </row>
    <row r="32" spans="1:12" ht="24.75" customHeight="1" thickBot="1" x14ac:dyDescent="0.3">
      <c r="A32" s="37" t="s">
        <v>99</v>
      </c>
      <c r="B32" s="203">
        <f>SUM(C32:D32)</f>
        <v>0</v>
      </c>
      <c r="C32" s="203">
        <f>(IF(C29="X",0.25,0)+(IF(C30="X",0.25,0)+(IF(C31="X",0.25,0))))</f>
        <v>0</v>
      </c>
      <c r="D32" s="203">
        <f>(IF(D29="X",0.5,0)+(IF(D30="X",0.5,0)+(IF(D31="X",0.5,0))))</f>
        <v>0</v>
      </c>
      <c r="E32" s="343"/>
      <c r="F32" s="343"/>
    </row>
    <row r="33" spans="1:9" ht="27.75" customHeight="1" x14ac:dyDescent="0.25">
      <c r="A33" s="345"/>
      <c r="B33" s="414" t="s">
        <v>104</v>
      </c>
      <c r="C33" s="414"/>
      <c r="D33" s="414"/>
      <c r="E33" s="343"/>
      <c r="F33" s="343"/>
    </row>
    <row r="34" spans="1:9" ht="27.75" customHeight="1" thickBot="1" x14ac:dyDescent="0.3">
      <c r="A34" s="345"/>
      <c r="B34" s="346"/>
      <c r="C34" s="346"/>
      <c r="D34" s="346"/>
      <c r="E34" s="343"/>
      <c r="F34" s="343"/>
    </row>
    <row r="35" spans="1:9" ht="63" customHeight="1" thickBot="1" x14ac:dyDescent="0.3">
      <c r="A35" s="345"/>
      <c r="B35" s="64" t="s">
        <v>140</v>
      </c>
      <c r="C35" s="71" t="s">
        <v>101</v>
      </c>
      <c r="D35" s="70" t="s">
        <v>105</v>
      </c>
      <c r="E35" s="343"/>
      <c r="F35" s="343"/>
    </row>
    <row r="36" spans="1:9" ht="15" customHeight="1" x14ac:dyDescent="0.25">
      <c r="A36" s="345"/>
      <c r="B36" s="200" t="s">
        <v>11</v>
      </c>
      <c r="C36" s="293"/>
      <c r="D36" s="296"/>
      <c r="E36" s="343"/>
      <c r="F36" s="343"/>
    </row>
    <row r="37" spans="1:9" ht="15" customHeight="1" x14ac:dyDescent="0.25">
      <c r="A37" s="345"/>
      <c r="B37" s="188" t="s">
        <v>16</v>
      </c>
      <c r="C37" s="294"/>
      <c r="D37" s="291"/>
      <c r="E37" s="343"/>
      <c r="F37" s="343"/>
    </row>
    <row r="38" spans="1:9" ht="15" customHeight="1" thickBot="1" x14ac:dyDescent="0.3">
      <c r="A38" s="345"/>
      <c r="B38" s="189" t="s">
        <v>24</v>
      </c>
      <c r="C38" s="295"/>
      <c r="D38" s="292"/>
      <c r="E38" s="343"/>
      <c r="F38" s="343"/>
    </row>
    <row r="39" spans="1:9" ht="24.75" customHeight="1" thickBot="1" x14ac:dyDescent="0.3">
      <c r="A39" s="37" t="s">
        <v>99</v>
      </c>
      <c r="B39" s="190">
        <f>SUM(C39:D39)</f>
        <v>0</v>
      </c>
      <c r="C39" s="190">
        <f>(IF(C36="X",0.25,0)+(IF(C37="X",0.25,0)+(IF(C38="X",0.25,0))))</f>
        <v>0</v>
      </c>
      <c r="D39" s="190">
        <f>(IF(D36="X",0.5,0)+(IF(D37="X",0.5,0)+(IF(D38="X",0.5,0))))</f>
        <v>0</v>
      </c>
      <c r="E39" s="343"/>
      <c r="F39" s="343"/>
    </row>
    <row r="40" spans="1:9" ht="27.75" customHeight="1" x14ac:dyDescent="0.25">
      <c r="A40" s="345"/>
      <c r="B40" s="414" t="s">
        <v>104</v>
      </c>
      <c r="C40" s="414"/>
      <c r="D40" s="414"/>
      <c r="E40" s="343"/>
      <c r="F40" s="343"/>
    </row>
    <row r="41" spans="1:9" ht="9" customHeight="1" x14ac:dyDescent="0.25">
      <c r="A41" s="345"/>
      <c r="B41" s="346"/>
      <c r="C41" s="346"/>
      <c r="D41" s="346"/>
      <c r="E41" s="343"/>
      <c r="F41" s="343"/>
    </row>
    <row r="42" spans="1:9" ht="27.75" customHeight="1" x14ac:dyDescent="0.25">
      <c r="A42" s="408" t="s">
        <v>142</v>
      </c>
      <c r="B42" s="408"/>
      <c r="C42" s="408"/>
      <c r="D42" s="408"/>
      <c r="E42" s="343"/>
      <c r="F42" s="343"/>
    </row>
    <row r="43" spans="1:9" ht="27.75" customHeight="1" thickBot="1" x14ac:dyDescent="0.3">
      <c r="A43" s="342"/>
      <c r="B43" s="342"/>
      <c r="C43" s="342"/>
      <c r="D43" s="342"/>
      <c r="E43" s="343"/>
      <c r="F43" s="343"/>
    </row>
    <row r="44" spans="1:9" ht="78" customHeight="1" thickBot="1" x14ac:dyDescent="0.3">
      <c r="A44" s="345"/>
      <c r="B44" s="73" t="s">
        <v>140</v>
      </c>
      <c r="C44" s="145" t="s">
        <v>143</v>
      </c>
      <c r="D44" s="346"/>
      <c r="E44" s="343"/>
      <c r="F44" s="343"/>
    </row>
    <row r="45" spans="1:9" ht="16.5" customHeight="1" x14ac:dyDescent="0.25">
      <c r="A45" s="345"/>
      <c r="B45" s="68" t="s">
        <v>3</v>
      </c>
      <c r="C45" s="74"/>
      <c r="D45" s="346"/>
      <c r="E45" s="343"/>
      <c r="F45" s="343"/>
    </row>
    <row r="46" spans="1:9" s="125" customFormat="1" ht="16.5" customHeight="1" x14ac:dyDescent="0.25">
      <c r="A46" s="367"/>
      <c r="B46" s="68" t="s">
        <v>216</v>
      </c>
      <c r="C46" s="74"/>
      <c r="D46" s="368"/>
      <c r="E46" s="366"/>
      <c r="F46" s="366"/>
    </row>
    <row r="47" spans="1:9" x14ac:dyDescent="0.25">
      <c r="A47" s="345"/>
      <c r="B47" s="75" t="s">
        <v>4</v>
      </c>
      <c r="C47" s="76"/>
      <c r="D47" s="346"/>
      <c r="E47" s="343"/>
      <c r="F47" s="343"/>
      <c r="G47" s="43"/>
      <c r="H47" s="43"/>
      <c r="I47" s="43"/>
    </row>
    <row r="48" spans="1:9" x14ac:dyDescent="0.25">
      <c r="A48" s="411"/>
      <c r="B48" s="75" t="s">
        <v>5</v>
      </c>
      <c r="C48" s="76"/>
      <c r="D48" s="370"/>
      <c r="E48" s="343"/>
      <c r="F48" s="343"/>
      <c r="G48" s="23"/>
      <c r="H48" s="23"/>
      <c r="I48" s="43"/>
    </row>
    <row r="49" spans="1:9" x14ac:dyDescent="0.25">
      <c r="A49" s="411"/>
      <c r="B49" s="75" t="s">
        <v>6</v>
      </c>
      <c r="C49" s="76"/>
      <c r="D49" s="370"/>
      <c r="E49" s="343"/>
      <c r="F49" s="343"/>
      <c r="G49" s="44"/>
      <c r="H49" s="45"/>
      <c r="I49" s="43"/>
    </row>
    <row r="50" spans="1:9" x14ac:dyDescent="0.25">
      <c r="A50" s="411"/>
      <c r="B50" s="75" t="s">
        <v>7</v>
      </c>
      <c r="C50" s="76"/>
      <c r="D50" s="370"/>
      <c r="E50" s="343"/>
      <c r="F50" s="343"/>
      <c r="G50" s="44"/>
      <c r="H50" s="45"/>
      <c r="I50" s="43"/>
    </row>
    <row r="51" spans="1:9" x14ac:dyDescent="0.25">
      <c r="A51" s="411"/>
      <c r="B51" s="75" t="s">
        <v>8</v>
      </c>
      <c r="C51" s="76"/>
      <c r="D51" s="370"/>
      <c r="E51" s="343"/>
      <c r="F51" s="343"/>
      <c r="G51" s="44"/>
      <c r="H51" s="45"/>
      <c r="I51" s="43"/>
    </row>
    <row r="52" spans="1:9" x14ac:dyDescent="0.25">
      <c r="A52" s="411"/>
      <c r="B52" s="75" t="s">
        <v>9</v>
      </c>
      <c r="C52" s="76"/>
      <c r="D52" s="370"/>
      <c r="E52" s="343"/>
      <c r="F52" s="343"/>
      <c r="G52" s="44"/>
      <c r="H52" s="45"/>
      <c r="I52" s="43"/>
    </row>
    <row r="53" spans="1:9" x14ac:dyDescent="0.25">
      <c r="A53" s="411"/>
      <c r="B53" s="75" t="s">
        <v>10</v>
      </c>
      <c r="C53" s="76"/>
      <c r="D53" s="370"/>
      <c r="E53" s="343"/>
      <c r="F53" s="343"/>
      <c r="G53" s="44"/>
      <c r="H53" s="45"/>
      <c r="I53" s="43"/>
    </row>
    <row r="54" spans="1:9" ht="25.5" x14ac:dyDescent="0.25">
      <c r="A54" s="411"/>
      <c r="B54" s="75" t="s">
        <v>12</v>
      </c>
      <c r="C54" s="76"/>
      <c r="D54" s="370"/>
      <c r="E54" s="343"/>
      <c r="F54" s="343"/>
      <c r="G54" s="43"/>
      <c r="H54" s="43"/>
      <c r="I54" s="43"/>
    </row>
    <row r="55" spans="1:9" x14ac:dyDescent="0.25">
      <c r="A55" s="411"/>
      <c r="B55" s="75" t="s">
        <v>13</v>
      </c>
      <c r="C55" s="76"/>
      <c r="D55" s="370"/>
      <c r="E55" s="343"/>
      <c r="F55" s="343"/>
    </row>
    <row r="56" spans="1:9" x14ac:dyDescent="0.25">
      <c r="A56" s="411"/>
      <c r="B56" s="75" t="s">
        <v>14</v>
      </c>
      <c r="C56" s="76"/>
      <c r="D56" s="370"/>
      <c r="E56" s="343"/>
      <c r="F56" s="343"/>
    </row>
    <row r="57" spans="1:9" x14ac:dyDescent="0.25">
      <c r="A57" s="411"/>
      <c r="B57" s="75" t="s">
        <v>15</v>
      </c>
      <c r="C57" s="76"/>
      <c r="D57" s="370"/>
      <c r="E57" s="343"/>
      <c r="F57" s="343"/>
    </row>
    <row r="58" spans="1:9" x14ac:dyDescent="0.25">
      <c r="A58" s="411"/>
      <c r="B58" s="75" t="s">
        <v>17</v>
      </c>
      <c r="C58" s="76"/>
      <c r="D58" s="370"/>
      <c r="E58" s="343"/>
      <c r="F58" s="343"/>
    </row>
    <row r="59" spans="1:9" x14ac:dyDescent="0.25">
      <c r="A59" s="411"/>
      <c r="B59" s="75" t="s">
        <v>19</v>
      </c>
      <c r="C59" s="76"/>
      <c r="D59" s="370"/>
      <c r="E59" s="343"/>
      <c r="F59" s="343"/>
    </row>
    <row r="60" spans="1:9" x14ac:dyDescent="0.25">
      <c r="A60" s="411"/>
      <c r="B60" s="75" t="s">
        <v>20</v>
      </c>
      <c r="C60" s="76"/>
      <c r="D60" s="370"/>
      <c r="E60" s="343"/>
      <c r="F60" s="343"/>
    </row>
    <row r="61" spans="1:9" x14ac:dyDescent="0.25">
      <c r="A61" s="411"/>
      <c r="B61" s="75" t="s">
        <v>21</v>
      </c>
      <c r="C61" s="76"/>
      <c r="D61" s="370"/>
      <c r="E61" s="343"/>
      <c r="F61" s="343"/>
    </row>
    <row r="62" spans="1:9" x14ac:dyDescent="0.25">
      <c r="A62" s="411"/>
      <c r="B62" s="75" t="s">
        <v>22</v>
      </c>
      <c r="C62" s="76"/>
      <c r="D62" s="370"/>
      <c r="E62" s="343"/>
      <c r="F62" s="343"/>
    </row>
    <row r="63" spans="1:9" x14ac:dyDescent="0.25">
      <c r="A63" s="411"/>
      <c r="B63" s="75" t="s">
        <v>23</v>
      </c>
      <c r="C63" s="76"/>
      <c r="D63" s="370"/>
      <c r="E63" s="343"/>
      <c r="F63" s="343"/>
    </row>
    <row r="64" spans="1:9" x14ac:dyDescent="0.25">
      <c r="A64" s="411"/>
      <c r="B64" s="75" t="s">
        <v>25</v>
      </c>
      <c r="C64" s="76"/>
      <c r="D64" s="370"/>
      <c r="E64" s="343"/>
      <c r="F64" s="343"/>
    </row>
    <row r="65" spans="1:6" x14ac:dyDescent="0.25">
      <c r="A65" s="411"/>
      <c r="B65" s="75" t="s">
        <v>26</v>
      </c>
      <c r="C65" s="76"/>
      <c r="D65" s="370"/>
      <c r="E65" s="343"/>
      <c r="F65" s="343"/>
    </row>
    <row r="66" spans="1:6" x14ac:dyDescent="0.25">
      <c r="A66" s="411"/>
      <c r="B66" s="75" t="s">
        <v>27</v>
      </c>
      <c r="C66" s="76"/>
      <c r="D66" s="370"/>
      <c r="E66" s="343"/>
      <c r="F66" s="343"/>
    </row>
    <row r="67" spans="1:6" x14ac:dyDescent="0.25">
      <c r="A67" s="411"/>
      <c r="B67" s="75" t="s">
        <v>28</v>
      </c>
      <c r="C67" s="76"/>
      <c r="D67" s="370"/>
      <c r="E67" s="343"/>
      <c r="F67" s="343"/>
    </row>
    <row r="68" spans="1:6" x14ac:dyDescent="0.25">
      <c r="A68" s="411"/>
      <c r="B68" s="75" t="s">
        <v>29</v>
      </c>
      <c r="C68" s="76"/>
      <c r="D68" s="370"/>
      <c r="E68" s="343"/>
      <c r="F68" s="343"/>
    </row>
    <row r="69" spans="1:6" x14ac:dyDescent="0.25">
      <c r="A69" s="411"/>
      <c r="B69" s="75" t="s">
        <v>30</v>
      </c>
      <c r="C69" s="76"/>
      <c r="D69" s="370"/>
      <c r="E69" s="343"/>
      <c r="F69" s="343"/>
    </row>
    <row r="70" spans="1:6" x14ac:dyDescent="0.25">
      <c r="A70" s="411"/>
      <c r="B70" s="75" t="s">
        <v>31</v>
      </c>
      <c r="C70" s="76"/>
      <c r="D70" s="370"/>
      <c r="E70" s="343"/>
      <c r="F70" s="343"/>
    </row>
    <row r="71" spans="1:6" x14ac:dyDescent="0.25">
      <c r="A71" s="411"/>
      <c r="B71" s="75" t="s">
        <v>32</v>
      </c>
      <c r="C71" s="76"/>
      <c r="D71" s="370"/>
      <c r="E71" s="343"/>
      <c r="F71" s="343"/>
    </row>
    <row r="72" spans="1:6" x14ac:dyDescent="0.25">
      <c r="A72" s="411"/>
      <c r="B72" s="75" t="s">
        <v>33</v>
      </c>
      <c r="C72" s="76"/>
      <c r="D72" s="370"/>
      <c r="E72" s="343"/>
      <c r="F72" s="343"/>
    </row>
    <row r="73" spans="1:6" x14ac:dyDescent="0.25">
      <c r="A73" s="411"/>
      <c r="B73" s="75" t="s">
        <v>34</v>
      </c>
      <c r="C73" s="76"/>
      <c r="D73" s="370"/>
      <c r="E73" s="343"/>
      <c r="F73" s="343"/>
    </row>
    <row r="74" spans="1:6" ht="15.75" thickBot="1" x14ac:dyDescent="0.3">
      <c r="A74" s="411"/>
      <c r="B74" s="77" t="s">
        <v>35</v>
      </c>
      <c r="C74" s="78"/>
      <c r="D74" s="370"/>
      <c r="E74" s="343"/>
      <c r="F74" s="343"/>
    </row>
    <row r="75" spans="1:6" ht="40.5" customHeight="1" thickBot="1" x14ac:dyDescent="0.3">
      <c r="A75" s="411"/>
      <c r="B75" s="12" t="s">
        <v>39</v>
      </c>
      <c r="C75" s="81">
        <f>IF(C45="X",1,0)+IF(C47="X",1,0)+IF(C48="X",1,0)+IF(C49="X",1,0)+IF(C50="X",1,0)+IF(C51="X",1,0)+IF(C52="X",1,0)+IF(C53="X",1,0)+IF(C54="X",1,0)+IF(C55="X",1,0)+IF(C56="X",1,0)+IF(C57="X",1,0)+IF(C58="X",1,0)+IF(C59="X",1,0)+IF(C60="X",1,0)+IF(C61="X",1,0)+IF(C62="X",1,0)+IF(C63="X",1,0)+IF(C64="X",1,0)+IF(C65="X",1,0)+IF(C66="X",1,0)+IF(C67="X",1,0)+IF(C68="X",1,0)+IF(C69="X",1,0)+IF(C70="X",1,0)+IF(C71="X",1,0)+IF(C72="X",1,0)+IF(C73="X",1,0)+IF(C74="X",1,0)</f>
        <v>0</v>
      </c>
      <c r="D75" s="370"/>
      <c r="E75" s="343"/>
      <c r="F75" s="343"/>
    </row>
    <row r="76" spans="1:6" x14ac:dyDescent="0.25">
      <c r="A76" s="411"/>
      <c r="B76" s="14"/>
      <c r="C76" s="9"/>
      <c r="D76" s="370"/>
      <c r="E76" s="343"/>
      <c r="F76" s="343"/>
    </row>
    <row r="77" spans="1:6" x14ac:dyDescent="0.25">
      <c r="A77" s="411"/>
      <c r="B77" s="9"/>
      <c r="C77" s="9"/>
      <c r="D77" s="370"/>
      <c r="E77" s="343"/>
      <c r="F77" s="343"/>
    </row>
    <row r="78" spans="1:6" x14ac:dyDescent="0.25">
      <c r="A78" s="345"/>
      <c r="B78" s="9"/>
      <c r="C78" s="9"/>
      <c r="D78" s="370"/>
      <c r="E78" s="343"/>
      <c r="F78" s="343"/>
    </row>
    <row r="79" spans="1:6" x14ac:dyDescent="0.25">
      <c r="A79" s="345"/>
      <c r="B79" s="9"/>
      <c r="C79" s="9"/>
      <c r="D79" s="370"/>
      <c r="E79" s="343"/>
      <c r="F79" s="343"/>
    </row>
    <row r="80" spans="1:6" ht="44.25" customHeight="1" x14ac:dyDescent="0.25">
      <c r="A80" s="412" t="s">
        <v>36</v>
      </c>
      <c r="B80" s="412"/>
      <c r="C80" s="412"/>
      <c r="D80" s="370"/>
      <c r="E80" s="343"/>
      <c r="F80" s="343"/>
    </row>
    <row r="81" spans="1:6" x14ac:dyDescent="0.25">
      <c r="A81" s="345"/>
      <c r="B81" s="9"/>
      <c r="C81" s="9"/>
      <c r="D81" s="370"/>
      <c r="E81" s="343"/>
      <c r="F81" s="343"/>
    </row>
    <row r="82" spans="1:6" x14ac:dyDescent="0.25">
      <c r="A82" s="413" t="s">
        <v>37</v>
      </c>
      <c r="B82" s="413"/>
      <c r="C82" s="413"/>
      <c r="D82" s="370"/>
      <c r="E82" s="343"/>
      <c r="F82" s="343"/>
    </row>
    <row r="83" spans="1:6" x14ac:dyDescent="0.25">
      <c r="A83" s="9"/>
      <c r="B83" s="9"/>
      <c r="C83" s="9"/>
      <c r="D83" s="370"/>
      <c r="E83" s="343"/>
      <c r="F83" s="343"/>
    </row>
    <row r="84" spans="1:6" x14ac:dyDescent="0.25">
      <c r="A84" s="343"/>
      <c r="B84" s="343"/>
      <c r="C84" s="343"/>
      <c r="D84" s="370"/>
      <c r="E84" s="343"/>
      <c r="F84" s="343"/>
    </row>
  </sheetData>
  <mergeCells count="13">
    <mergeCell ref="A1:F1"/>
    <mergeCell ref="A48:A77"/>
    <mergeCell ref="A80:C80"/>
    <mergeCell ref="A82:C82"/>
    <mergeCell ref="B33:D33"/>
    <mergeCell ref="B40:D40"/>
    <mergeCell ref="A42:D42"/>
    <mergeCell ref="A19:E19"/>
    <mergeCell ref="A26:F26"/>
    <mergeCell ref="A8:F8"/>
    <mergeCell ref="A11:F11"/>
    <mergeCell ref="A3:F3"/>
    <mergeCell ref="A5:F5"/>
  </mergeCells>
  <pageMargins left="0.59055118110236227" right="0.59055118110236227" top="0.74803149606299213" bottom="0.74803149606299213" header="0.31496062992125984" footer="0.31496062992125984"/>
  <pageSetup paperSize="9" scale="7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7"/>
  <sheetViews>
    <sheetView zoomScale="80" zoomScaleNormal="80" workbookViewId="0">
      <selection activeCell="C59" sqref="C59"/>
    </sheetView>
  </sheetViews>
  <sheetFormatPr baseColWidth="10" defaultRowHeight="15" x14ac:dyDescent="0.25"/>
  <cols>
    <col min="1" max="1" width="28.140625" customWidth="1"/>
    <col min="2" max="2" width="42" customWidth="1"/>
    <col min="3" max="3" width="26.85546875" customWidth="1"/>
    <col min="4" max="4" width="19.85546875" customWidth="1"/>
    <col min="6" max="6" width="8.42578125" customWidth="1"/>
    <col min="7" max="7" width="8.5703125" customWidth="1"/>
    <col min="8" max="9" width="11.42578125" customWidth="1"/>
    <col min="10" max="10" width="5.85546875" customWidth="1"/>
    <col min="11" max="15" width="11.42578125" customWidth="1"/>
    <col min="16" max="16" width="4.85546875" customWidth="1"/>
    <col min="17" max="18" width="11.42578125" hidden="1" customWidth="1"/>
    <col min="19" max="19" width="6.85546875" hidden="1" customWidth="1"/>
    <col min="20" max="20" width="14" hidden="1" customWidth="1"/>
    <col min="21" max="21" width="18.5703125" hidden="1" customWidth="1"/>
    <col min="22" max="22" width="15.140625" hidden="1" customWidth="1"/>
    <col min="23" max="23" width="9.140625" hidden="1" customWidth="1"/>
    <col min="24" max="24" width="3.5703125" hidden="1" customWidth="1"/>
    <col min="25" max="25" width="3.85546875" hidden="1" customWidth="1"/>
    <col min="26" max="26" width="9.42578125" hidden="1" customWidth="1"/>
    <col min="27" max="27" width="6.5703125" hidden="1" customWidth="1"/>
    <col min="28" max="28" width="12.140625" hidden="1" customWidth="1"/>
    <col min="29" max="29" width="5.85546875" hidden="1" customWidth="1"/>
  </cols>
  <sheetData>
    <row r="1" spans="1:13" ht="18" customHeight="1" x14ac:dyDescent="0.25">
      <c r="A1" s="404" t="s">
        <v>235</v>
      </c>
      <c r="B1" s="404"/>
      <c r="C1" s="404"/>
      <c r="D1" s="404"/>
      <c r="E1" s="66"/>
      <c r="F1" s="409"/>
      <c r="G1" s="409"/>
    </row>
    <row r="2" spans="1:13" x14ac:dyDescent="0.25">
      <c r="A2" s="4"/>
      <c r="B2" s="4"/>
      <c r="C2" s="5"/>
      <c r="D2" s="5"/>
      <c r="E2" s="66"/>
      <c r="F2" s="409"/>
      <c r="G2" s="409"/>
    </row>
    <row r="3" spans="1:13" s="18" customFormat="1" ht="18.75" x14ac:dyDescent="0.3">
      <c r="A3" s="403" t="s">
        <v>0</v>
      </c>
      <c r="B3" s="403"/>
      <c r="C3" s="403"/>
      <c r="D3" s="403"/>
      <c r="E3" s="17"/>
      <c r="F3" s="409"/>
      <c r="G3" s="409"/>
    </row>
    <row r="4" spans="1:13" s="18" customFormat="1" ht="18.75" x14ac:dyDescent="0.3">
      <c r="A4" s="49"/>
      <c r="B4" s="49"/>
      <c r="C4" s="19"/>
      <c r="D4" s="19"/>
      <c r="E4" s="17"/>
      <c r="F4" s="409"/>
      <c r="G4" s="409"/>
    </row>
    <row r="5" spans="1:13" s="18" customFormat="1" ht="18.75" x14ac:dyDescent="0.3">
      <c r="A5" s="405" t="s">
        <v>111</v>
      </c>
      <c r="B5" s="405"/>
      <c r="C5" s="405"/>
      <c r="D5" s="405"/>
      <c r="E5" s="17"/>
      <c r="F5" s="409"/>
      <c r="G5" s="409"/>
      <c r="H5"/>
      <c r="I5"/>
      <c r="J5"/>
      <c r="K5"/>
      <c r="L5"/>
      <c r="M5"/>
    </row>
    <row r="6" spans="1:13" x14ac:dyDescent="0.25">
      <c r="A6" s="8"/>
      <c r="B6" s="8"/>
      <c r="C6" s="9"/>
      <c r="D6" s="9"/>
      <c r="E6" s="66"/>
      <c r="F6" s="409"/>
      <c r="G6" s="409"/>
    </row>
    <row r="7" spans="1:13" ht="18.75" x14ac:dyDescent="0.3">
      <c r="A7" s="8"/>
      <c r="B7" s="8"/>
      <c r="C7" s="9"/>
      <c r="D7" s="9"/>
      <c r="E7" s="66"/>
      <c r="F7" s="409"/>
      <c r="G7" s="409"/>
      <c r="L7" s="18"/>
    </row>
    <row r="8" spans="1:13" ht="69.75" customHeight="1" x14ac:dyDescent="0.25">
      <c r="A8" s="402" t="s">
        <v>103</v>
      </c>
      <c r="B8" s="402"/>
      <c r="C8" s="402"/>
      <c r="D8" s="402"/>
      <c r="E8" s="85"/>
      <c r="F8" s="85"/>
      <c r="G8" s="85"/>
    </row>
    <row r="9" spans="1:13" ht="18.75" customHeight="1" x14ac:dyDescent="0.3">
      <c r="A9" s="95"/>
      <c r="B9" s="95"/>
      <c r="C9" s="95"/>
      <c r="D9" s="95"/>
      <c r="E9" s="95"/>
      <c r="F9" s="95"/>
      <c r="G9" s="95"/>
      <c r="L9" s="18"/>
    </row>
    <row r="10" spans="1:13" x14ac:dyDescent="0.25">
      <c r="A10" s="95"/>
      <c r="B10" s="95"/>
      <c r="C10" s="95"/>
      <c r="D10" s="95"/>
      <c r="E10" s="95"/>
      <c r="F10" s="95"/>
      <c r="G10" s="95"/>
    </row>
    <row r="11" spans="1:13" ht="75.75" customHeight="1" x14ac:dyDescent="0.3">
      <c r="A11" s="406" t="s">
        <v>237</v>
      </c>
      <c r="B11" s="406"/>
      <c r="C11" s="406"/>
      <c r="D11" s="406"/>
      <c r="E11" s="86"/>
      <c r="F11" s="86"/>
      <c r="G11" s="17"/>
      <c r="L11" s="18"/>
    </row>
    <row r="12" spans="1:13" ht="15.75" thickBot="1" x14ac:dyDescent="0.3">
      <c r="A12" s="11"/>
      <c r="B12" s="11"/>
      <c r="C12" s="9"/>
      <c r="D12" s="9"/>
      <c r="E12" s="127"/>
      <c r="F12" s="127"/>
      <c r="G12" s="127"/>
    </row>
    <row r="13" spans="1:13" s="125" customFormat="1" ht="89.25" x14ac:dyDescent="0.25">
      <c r="B13" s="130" t="s">
        <v>139</v>
      </c>
      <c r="C13" s="132" t="s">
        <v>180</v>
      </c>
      <c r="D13" s="127"/>
      <c r="E13" s="127"/>
      <c r="F13" s="127"/>
      <c r="H13" s="43"/>
      <c r="I13" s="43"/>
      <c r="J13" s="43"/>
      <c r="K13" s="43"/>
    </row>
    <row r="14" spans="1:13" s="125" customFormat="1" ht="45" customHeight="1" thickBot="1" x14ac:dyDescent="0.3">
      <c r="B14" s="142" t="s">
        <v>136</v>
      </c>
      <c r="C14" s="143" t="s">
        <v>137</v>
      </c>
      <c r="D14" s="127"/>
      <c r="E14" s="127"/>
      <c r="F14" s="127"/>
      <c r="H14" s="43"/>
      <c r="I14" s="43"/>
      <c r="J14" s="43"/>
      <c r="K14" s="43"/>
    </row>
    <row r="15" spans="1:13" x14ac:dyDescent="0.25">
      <c r="A15" s="11"/>
      <c r="B15" s="11"/>
      <c r="C15" s="9"/>
      <c r="D15" s="9"/>
      <c r="E15" s="127"/>
      <c r="F15" s="127"/>
      <c r="G15" s="127"/>
    </row>
    <row r="16" spans="1:13" ht="36.75" customHeight="1" x14ac:dyDescent="0.25">
      <c r="A16" s="408" t="s">
        <v>181</v>
      </c>
      <c r="B16" s="408"/>
      <c r="C16" s="408"/>
      <c r="D16" s="408"/>
      <c r="E16" s="127"/>
      <c r="F16" s="127"/>
      <c r="G16" s="127"/>
    </row>
    <row r="17" spans="1:29" ht="15.75" thickBot="1" x14ac:dyDescent="0.3">
      <c r="A17" s="34"/>
      <c r="B17" s="34"/>
      <c r="C17" s="35"/>
      <c r="D17" s="35"/>
      <c r="E17" s="127"/>
      <c r="F17" s="127"/>
      <c r="G17" s="127"/>
    </row>
    <row r="18" spans="1:29" ht="65.25" customHeight="1" thickBot="1" x14ac:dyDescent="0.3">
      <c r="A18" s="87"/>
      <c r="B18" s="64" t="s">
        <v>140</v>
      </c>
      <c r="C18" s="71" t="s">
        <v>121</v>
      </c>
      <c r="D18" s="70" t="s">
        <v>122</v>
      </c>
      <c r="E18" s="127"/>
      <c r="F18" s="127"/>
      <c r="G18" s="127"/>
    </row>
    <row r="19" spans="1:29" s="125" customFormat="1" ht="27.75" customHeight="1" thickBot="1" x14ac:dyDescent="0.3">
      <c r="A19" s="87"/>
      <c r="B19" s="69" t="s">
        <v>38</v>
      </c>
      <c r="C19" s="204"/>
      <c r="D19" s="205"/>
      <c r="E19" s="318"/>
      <c r="F19" s="318"/>
      <c r="G19" s="318"/>
    </row>
    <row r="20" spans="1:29" ht="18.95" customHeight="1" thickBot="1" x14ac:dyDescent="0.3">
      <c r="B20" s="353" t="s">
        <v>99</v>
      </c>
      <c r="C20" s="88">
        <f>(IF(C19="X",1,0))</f>
        <v>0</v>
      </c>
      <c r="D20" s="88">
        <f>(IF(D19="X",2,0))</f>
        <v>0</v>
      </c>
      <c r="E20" s="127"/>
      <c r="F20" s="127"/>
      <c r="G20" s="127"/>
    </row>
    <row r="21" spans="1:29" x14ac:dyDescent="0.25">
      <c r="A21" s="38"/>
      <c r="B21" s="414" t="s">
        <v>123</v>
      </c>
      <c r="C21" s="414"/>
      <c r="D21" s="414"/>
      <c r="E21" s="127"/>
      <c r="F21" s="127"/>
      <c r="G21" s="127"/>
    </row>
    <row r="22" spans="1:29" x14ac:dyDescent="0.25">
      <c r="A22" s="63"/>
      <c r="B22" s="63"/>
      <c r="C22" s="41"/>
      <c r="D22" s="41"/>
      <c r="E22" s="127"/>
      <c r="F22" s="127"/>
      <c r="G22" s="127"/>
    </row>
    <row r="23" spans="1:29" ht="25.5" customHeight="1" x14ac:dyDescent="0.25">
      <c r="A23" s="408" t="s">
        <v>144</v>
      </c>
      <c r="B23" s="408"/>
      <c r="C23" s="408"/>
      <c r="D23" s="408"/>
      <c r="E23" s="127"/>
      <c r="F23" s="127"/>
      <c r="G23" s="127"/>
    </row>
    <row r="24" spans="1:29" ht="15.75" thickBot="1" x14ac:dyDescent="0.3">
      <c r="A24" s="13"/>
      <c r="B24" s="13"/>
      <c r="C24" s="9"/>
      <c r="D24" s="9"/>
      <c r="E24" s="128"/>
      <c r="F24" s="128"/>
      <c r="G24" s="128"/>
    </row>
    <row r="25" spans="1:29" ht="90" customHeight="1" thickBot="1" x14ac:dyDescent="0.3">
      <c r="A25" s="66"/>
      <c r="B25" s="64" t="s">
        <v>140</v>
      </c>
      <c r="C25" s="84" t="s">
        <v>215</v>
      </c>
      <c r="D25" s="89"/>
      <c r="E25" s="89"/>
      <c r="F25" s="89"/>
      <c r="G25" s="89"/>
      <c r="H25" s="82"/>
      <c r="I25" s="54"/>
      <c r="J25" s="54"/>
      <c r="K25" s="54"/>
      <c r="L25" s="54"/>
      <c r="M25" s="54"/>
      <c r="N25" s="54"/>
      <c r="O25" s="54"/>
      <c r="P25" s="54"/>
      <c r="Q25" s="52"/>
      <c r="R25" s="52"/>
      <c r="S25" s="52"/>
      <c r="T25" s="52"/>
      <c r="U25" s="52"/>
      <c r="V25" s="52"/>
      <c r="W25" s="52"/>
      <c r="X25" s="52"/>
      <c r="Y25" s="52"/>
      <c r="Z25" s="52"/>
      <c r="AA25" s="52"/>
      <c r="AB25" s="52"/>
      <c r="AC25" s="53"/>
    </row>
    <row r="26" spans="1:29" x14ac:dyDescent="0.25">
      <c r="A26" s="66"/>
      <c r="B26" s="91" t="s">
        <v>3</v>
      </c>
      <c r="C26" s="288"/>
      <c r="D26" s="89"/>
      <c r="E26" s="89"/>
      <c r="F26" s="89"/>
      <c r="G26" s="89"/>
      <c r="H26" s="82"/>
      <c r="I26" s="55"/>
      <c r="J26" s="55"/>
      <c r="K26" s="55"/>
      <c r="L26" s="55"/>
      <c r="M26" s="55"/>
      <c r="N26" s="55"/>
      <c r="O26" s="55"/>
      <c r="P26" s="55"/>
      <c r="Q26" s="55"/>
      <c r="R26" s="55"/>
      <c r="S26" s="55"/>
      <c r="T26" s="55"/>
      <c r="U26" s="55"/>
      <c r="V26" s="55"/>
      <c r="W26" s="55"/>
      <c r="X26" s="55"/>
      <c r="Y26" s="55"/>
      <c r="Z26" s="55"/>
      <c r="AA26" s="55"/>
      <c r="AB26" s="55"/>
      <c r="AC26" s="56"/>
    </row>
    <row r="27" spans="1:29" s="125" customFormat="1" x14ac:dyDescent="0.25">
      <c r="A27" s="366"/>
      <c r="B27" s="68" t="s">
        <v>216</v>
      </c>
      <c r="C27" s="288"/>
      <c r="D27" s="89"/>
      <c r="E27" s="89"/>
      <c r="F27" s="89"/>
      <c r="G27" s="89"/>
      <c r="H27" s="82"/>
      <c r="I27" s="55"/>
      <c r="J27" s="55"/>
      <c r="K27" s="55"/>
      <c r="L27" s="55"/>
      <c r="M27" s="55"/>
      <c r="N27" s="55"/>
      <c r="O27" s="55"/>
      <c r="P27" s="55"/>
      <c r="Q27" s="55"/>
      <c r="R27" s="55"/>
      <c r="S27" s="55"/>
      <c r="T27" s="55"/>
      <c r="U27" s="55"/>
      <c r="V27" s="55"/>
      <c r="W27" s="55"/>
      <c r="X27" s="55"/>
      <c r="Y27" s="55"/>
      <c r="Z27" s="55"/>
      <c r="AA27" s="55"/>
      <c r="AB27" s="55"/>
      <c r="AC27" s="56"/>
    </row>
    <row r="28" spans="1:29" x14ac:dyDescent="0.25">
      <c r="A28" s="66"/>
      <c r="B28" s="91" t="s">
        <v>4</v>
      </c>
      <c r="C28" s="288"/>
      <c r="D28" s="89"/>
      <c r="E28" s="89"/>
      <c r="F28" s="89"/>
      <c r="G28" s="89"/>
      <c r="H28" s="82"/>
      <c r="I28" s="55"/>
      <c r="J28" s="55"/>
      <c r="K28" s="55"/>
      <c r="L28" s="55"/>
      <c r="M28" s="55"/>
      <c r="N28" s="55"/>
      <c r="O28" s="55"/>
      <c r="P28" s="55"/>
      <c r="Q28" s="55"/>
      <c r="R28" s="55"/>
      <c r="S28" s="55"/>
      <c r="T28" s="55"/>
      <c r="U28" s="55"/>
      <c r="V28" s="55"/>
      <c r="W28" s="55"/>
      <c r="X28" s="55"/>
      <c r="Y28" s="55"/>
      <c r="Z28" s="55"/>
      <c r="AA28" s="55"/>
      <c r="AB28" s="55"/>
      <c r="AC28" s="56"/>
    </row>
    <row r="29" spans="1:29" x14ac:dyDescent="0.25">
      <c r="A29" s="66"/>
      <c r="B29" s="91" t="s">
        <v>5</v>
      </c>
      <c r="C29" s="288"/>
      <c r="D29" s="89"/>
      <c r="E29" s="89"/>
      <c r="F29" s="89"/>
      <c r="G29" s="89"/>
      <c r="H29" s="82"/>
      <c r="I29" s="55"/>
      <c r="J29" s="55"/>
      <c r="K29" s="55"/>
      <c r="L29" s="55"/>
      <c r="M29" s="55"/>
      <c r="N29" s="55"/>
      <c r="O29" s="55"/>
      <c r="P29" s="55"/>
      <c r="Q29" s="55"/>
      <c r="R29" s="55"/>
      <c r="S29" s="55"/>
      <c r="T29" s="55"/>
      <c r="U29" s="55"/>
      <c r="V29" s="55"/>
      <c r="W29" s="55"/>
      <c r="X29" s="55"/>
      <c r="Y29" s="55"/>
      <c r="Z29" s="55"/>
      <c r="AA29" s="55"/>
      <c r="AB29" s="55"/>
      <c r="AC29" s="56"/>
    </row>
    <row r="30" spans="1:29" x14ac:dyDescent="0.25">
      <c r="A30" s="66"/>
      <c r="B30" s="91" t="s">
        <v>6</v>
      </c>
      <c r="C30" s="288"/>
      <c r="D30" s="89"/>
      <c r="E30" s="89"/>
      <c r="F30" s="89"/>
      <c r="G30" s="89"/>
      <c r="H30" s="82"/>
      <c r="I30" s="55"/>
      <c r="J30" s="55"/>
      <c r="K30" s="55"/>
      <c r="L30" s="55"/>
      <c r="M30" s="55"/>
      <c r="N30" s="55"/>
      <c r="O30" s="55"/>
      <c r="P30" s="55"/>
      <c r="Q30" s="55"/>
      <c r="R30" s="55"/>
      <c r="S30" s="55"/>
      <c r="T30" s="55"/>
      <c r="U30" s="55"/>
      <c r="V30" s="55"/>
      <c r="W30" s="55"/>
      <c r="X30" s="55"/>
      <c r="Y30" s="55"/>
      <c r="Z30" s="55"/>
      <c r="AA30" s="55"/>
      <c r="AB30" s="55"/>
      <c r="AC30" s="56"/>
    </row>
    <row r="31" spans="1:29" x14ac:dyDescent="0.25">
      <c r="A31" s="66"/>
      <c r="B31" s="91" t="s">
        <v>7</v>
      </c>
      <c r="C31" s="288"/>
      <c r="D31" s="89"/>
      <c r="E31" s="89"/>
      <c r="F31" s="89"/>
      <c r="G31" s="89"/>
      <c r="H31" s="82"/>
      <c r="I31" s="55"/>
      <c r="J31" s="55"/>
      <c r="K31" s="55"/>
      <c r="L31" s="55"/>
      <c r="M31" s="55"/>
      <c r="N31" s="55"/>
      <c r="O31" s="55"/>
      <c r="P31" s="55"/>
      <c r="Q31" s="55"/>
      <c r="R31" s="55"/>
      <c r="S31" s="55"/>
      <c r="T31" s="55"/>
      <c r="U31" s="55"/>
      <c r="V31" s="55"/>
      <c r="W31" s="55"/>
      <c r="X31" s="55"/>
      <c r="Y31" s="55"/>
      <c r="Z31" s="55"/>
      <c r="AA31" s="55"/>
      <c r="AB31" s="55"/>
      <c r="AC31" s="56"/>
    </row>
    <row r="32" spans="1:29" x14ac:dyDescent="0.25">
      <c r="A32" s="66"/>
      <c r="B32" s="91" t="s">
        <v>8</v>
      </c>
      <c r="C32" s="288"/>
      <c r="D32" s="89"/>
      <c r="E32" s="89"/>
      <c r="F32" s="89"/>
      <c r="G32" s="89"/>
      <c r="H32" s="82"/>
      <c r="I32" s="55"/>
      <c r="J32" s="55"/>
      <c r="K32" s="55"/>
      <c r="L32" s="55"/>
      <c r="M32" s="55"/>
      <c r="N32" s="55"/>
      <c r="O32" s="55"/>
      <c r="P32" s="55"/>
      <c r="Q32" s="55"/>
      <c r="R32" s="55"/>
      <c r="S32" s="55"/>
      <c r="T32" s="55"/>
      <c r="U32" s="55"/>
      <c r="V32" s="55"/>
      <c r="W32" s="55"/>
      <c r="X32" s="55"/>
      <c r="Y32" s="55"/>
      <c r="Z32" s="55"/>
      <c r="AA32" s="55"/>
      <c r="AB32" s="55"/>
      <c r="AC32" s="56"/>
    </row>
    <row r="33" spans="1:29" x14ac:dyDescent="0.25">
      <c r="A33" s="66"/>
      <c r="B33" s="91" t="s">
        <v>9</v>
      </c>
      <c r="C33" s="288"/>
      <c r="D33" s="89"/>
      <c r="E33" s="89"/>
      <c r="F33" s="89"/>
      <c r="G33" s="89"/>
      <c r="H33" s="82"/>
      <c r="I33" s="55"/>
      <c r="J33" s="55"/>
      <c r="K33" s="55"/>
      <c r="L33" s="55"/>
      <c r="M33" s="55"/>
      <c r="N33" s="55"/>
      <c r="O33" s="55"/>
      <c r="P33" s="55"/>
      <c r="Q33" s="55"/>
      <c r="R33" s="55"/>
      <c r="S33" s="55"/>
      <c r="T33" s="55"/>
      <c r="U33" s="55"/>
      <c r="V33" s="55"/>
      <c r="W33" s="55"/>
      <c r="X33" s="55"/>
      <c r="Y33" s="55"/>
      <c r="Z33" s="55"/>
      <c r="AA33" s="55"/>
      <c r="AB33" s="55"/>
      <c r="AC33" s="56"/>
    </row>
    <row r="34" spans="1:29" s="125" customFormat="1" x14ac:dyDescent="0.25">
      <c r="A34" s="335"/>
      <c r="B34" s="91" t="s">
        <v>11</v>
      </c>
      <c r="C34" s="288"/>
      <c r="D34" s="89"/>
      <c r="E34" s="89"/>
      <c r="F34" s="89"/>
      <c r="G34" s="89"/>
      <c r="H34" s="82"/>
      <c r="I34" s="55"/>
      <c r="J34" s="55"/>
      <c r="K34" s="55"/>
      <c r="L34" s="55"/>
      <c r="M34" s="55"/>
      <c r="N34" s="55"/>
      <c r="O34" s="55"/>
      <c r="P34" s="55"/>
      <c r="Q34" s="55"/>
      <c r="R34" s="55"/>
      <c r="S34" s="55"/>
      <c r="T34" s="55"/>
      <c r="U34" s="55"/>
      <c r="V34" s="55"/>
      <c r="W34" s="55"/>
      <c r="X34" s="55"/>
      <c r="Y34" s="55"/>
      <c r="Z34" s="55"/>
      <c r="AA34" s="55"/>
      <c r="AB34" s="55"/>
      <c r="AC34" s="56"/>
    </row>
    <row r="35" spans="1:29" x14ac:dyDescent="0.25">
      <c r="A35" s="66"/>
      <c r="B35" s="91" t="s">
        <v>10</v>
      </c>
      <c r="C35" s="288"/>
      <c r="D35" s="89"/>
      <c r="E35" s="89"/>
      <c r="F35" s="89"/>
      <c r="G35" s="89"/>
      <c r="H35" s="82"/>
      <c r="I35" s="55"/>
      <c r="J35" s="55"/>
      <c r="K35" s="55"/>
      <c r="L35" s="55"/>
      <c r="M35" s="55"/>
      <c r="N35" s="55"/>
      <c r="O35" s="55"/>
      <c r="P35" s="55"/>
      <c r="Q35" s="55"/>
      <c r="R35" s="55"/>
      <c r="S35" s="55"/>
      <c r="T35" s="55"/>
      <c r="U35" s="55"/>
      <c r="V35" s="55"/>
      <c r="W35" s="55"/>
      <c r="X35" s="55"/>
      <c r="Y35" s="55"/>
      <c r="Z35" s="55"/>
      <c r="AA35" s="55"/>
      <c r="AB35" s="55"/>
      <c r="AC35" s="56"/>
    </row>
    <row r="36" spans="1:29" x14ac:dyDescent="0.25">
      <c r="A36" s="66"/>
      <c r="B36" s="91" t="s">
        <v>12</v>
      </c>
      <c r="C36" s="288"/>
      <c r="D36" s="89"/>
      <c r="E36" s="89"/>
      <c r="F36" s="89"/>
      <c r="G36" s="89"/>
      <c r="H36" s="82"/>
      <c r="I36" s="55"/>
      <c r="J36" s="55"/>
      <c r="K36" s="55"/>
      <c r="L36" s="55"/>
      <c r="M36" s="55"/>
      <c r="N36" s="55"/>
      <c r="O36" s="55"/>
      <c r="P36" s="55"/>
      <c r="Q36" s="55"/>
      <c r="R36" s="55"/>
      <c r="S36" s="55"/>
      <c r="T36" s="55"/>
      <c r="U36" s="55"/>
      <c r="V36" s="55"/>
      <c r="W36" s="55"/>
      <c r="X36" s="55"/>
      <c r="Y36" s="55"/>
      <c r="Z36" s="55"/>
      <c r="AA36" s="55"/>
      <c r="AB36" s="55"/>
      <c r="AC36" s="56"/>
    </row>
    <row r="37" spans="1:29" x14ac:dyDescent="0.25">
      <c r="A37" s="66"/>
      <c r="B37" s="91" t="s">
        <v>13</v>
      </c>
      <c r="C37" s="288"/>
      <c r="D37" s="89"/>
      <c r="E37" s="89"/>
      <c r="F37" s="89"/>
      <c r="G37" s="89"/>
      <c r="H37" s="82"/>
      <c r="I37" s="55"/>
      <c r="J37" s="55"/>
      <c r="K37" s="55"/>
      <c r="L37" s="55"/>
      <c r="M37" s="55"/>
      <c r="N37" s="55"/>
      <c r="O37" s="55"/>
      <c r="P37" s="55"/>
      <c r="Q37" s="55"/>
      <c r="R37" s="55"/>
      <c r="S37" s="55"/>
      <c r="T37" s="55"/>
      <c r="U37" s="55"/>
      <c r="V37" s="55"/>
      <c r="W37" s="55"/>
      <c r="X37" s="55"/>
      <c r="Y37" s="55"/>
      <c r="Z37" s="55"/>
      <c r="AA37" s="55"/>
      <c r="AB37" s="55"/>
      <c r="AC37" s="56"/>
    </row>
    <row r="38" spans="1:29" x14ac:dyDescent="0.25">
      <c r="A38" s="66"/>
      <c r="B38" s="91" t="s">
        <v>14</v>
      </c>
      <c r="C38" s="288"/>
      <c r="D38" s="89"/>
      <c r="E38" s="89"/>
      <c r="F38" s="89"/>
      <c r="G38" s="89"/>
      <c r="H38" s="82"/>
      <c r="I38" s="55"/>
      <c r="J38" s="55"/>
      <c r="K38" s="55"/>
      <c r="L38" s="55"/>
      <c r="M38" s="55"/>
      <c r="N38" s="55"/>
      <c r="O38" s="55"/>
      <c r="P38" s="55"/>
      <c r="Q38" s="55"/>
      <c r="R38" s="55"/>
      <c r="S38" s="55"/>
      <c r="T38" s="55"/>
      <c r="U38" s="55"/>
      <c r="V38" s="55"/>
      <c r="W38" s="55"/>
      <c r="X38" s="55"/>
      <c r="Y38" s="55"/>
      <c r="Z38" s="55"/>
      <c r="AA38" s="55"/>
      <c r="AB38" s="55"/>
      <c r="AC38" s="56"/>
    </row>
    <row r="39" spans="1:29" x14ac:dyDescent="0.25">
      <c r="A39" s="66"/>
      <c r="B39" s="91" t="s">
        <v>15</v>
      </c>
      <c r="C39" s="288"/>
      <c r="D39" s="89"/>
      <c r="E39" s="89"/>
      <c r="F39" s="89"/>
      <c r="G39" s="89"/>
      <c r="H39" s="82"/>
      <c r="I39" s="55"/>
      <c r="J39" s="55"/>
      <c r="K39" s="55"/>
      <c r="L39" s="55"/>
      <c r="M39" s="55"/>
      <c r="N39" s="55"/>
      <c r="O39" s="55"/>
      <c r="P39" s="55"/>
      <c r="Q39" s="55"/>
      <c r="R39" s="55"/>
      <c r="S39" s="55"/>
      <c r="T39" s="55"/>
      <c r="U39" s="55"/>
      <c r="V39" s="55"/>
      <c r="W39" s="55"/>
      <c r="X39" s="55"/>
      <c r="Y39" s="55"/>
      <c r="Z39" s="55"/>
      <c r="AA39" s="55"/>
      <c r="AB39" s="55"/>
      <c r="AC39" s="56"/>
    </row>
    <row r="40" spans="1:29" s="125" customFormat="1" x14ac:dyDescent="0.25">
      <c r="A40" s="335"/>
      <c r="B40" s="91" t="s">
        <v>16</v>
      </c>
      <c r="C40" s="288"/>
      <c r="D40" s="89"/>
      <c r="E40" s="89"/>
      <c r="F40" s="89"/>
      <c r="G40" s="89"/>
      <c r="H40" s="82"/>
      <c r="I40" s="55"/>
      <c r="J40" s="55"/>
      <c r="K40" s="55"/>
      <c r="L40" s="55"/>
      <c r="M40" s="55"/>
      <c r="N40" s="55"/>
      <c r="O40" s="55"/>
      <c r="P40" s="55"/>
      <c r="Q40" s="55"/>
      <c r="R40" s="55"/>
      <c r="S40" s="55"/>
      <c r="T40" s="55"/>
      <c r="U40" s="55"/>
      <c r="V40" s="55"/>
      <c r="W40" s="55"/>
      <c r="X40" s="55"/>
      <c r="Y40" s="55"/>
      <c r="Z40" s="55"/>
      <c r="AA40" s="55"/>
      <c r="AB40" s="55"/>
      <c r="AC40" s="56"/>
    </row>
    <row r="41" spans="1:29" x14ac:dyDescent="0.25">
      <c r="A41" s="66"/>
      <c r="B41" s="91" t="s">
        <v>18</v>
      </c>
      <c r="C41" s="288"/>
      <c r="D41" s="89"/>
      <c r="E41" s="89"/>
      <c r="F41" s="89"/>
      <c r="G41" s="89"/>
      <c r="H41" s="82"/>
      <c r="I41" s="55"/>
      <c r="J41" s="55"/>
      <c r="K41" s="55"/>
      <c r="L41" s="55"/>
      <c r="M41" s="55"/>
      <c r="N41" s="55"/>
      <c r="O41" s="55"/>
      <c r="P41" s="55"/>
      <c r="Q41" s="55"/>
      <c r="R41" s="55"/>
      <c r="S41" s="55"/>
      <c r="T41" s="55"/>
      <c r="U41" s="55"/>
      <c r="V41" s="55"/>
      <c r="W41" s="55"/>
      <c r="X41" s="55"/>
      <c r="Y41" s="55"/>
      <c r="Z41" s="55"/>
      <c r="AA41" s="55"/>
      <c r="AB41" s="55"/>
      <c r="AC41" s="56"/>
    </row>
    <row r="42" spans="1:29" x14ac:dyDescent="0.25">
      <c r="A42" s="66"/>
      <c r="B42" s="91" t="s">
        <v>19</v>
      </c>
      <c r="C42" s="288"/>
      <c r="D42" s="89"/>
      <c r="E42" s="89"/>
      <c r="F42" s="89"/>
      <c r="G42" s="89"/>
      <c r="H42" s="82"/>
      <c r="I42" s="55"/>
      <c r="J42" s="55"/>
      <c r="K42" s="55"/>
      <c r="L42" s="55"/>
      <c r="M42" s="55"/>
      <c r="N42" s="55"/>
      <c r="O42" s="55"/>
      <c r="P42" s="55"/>
      <c r="Q42" s="55"/>
      <c r="R42" s="55"/>
      <c r="S42" s="55"/>
      <c r="T42" s="55"/>
      <c r="U42" s="55"/>
      <c r="V42" s="55"/>
      <c r="W42" s="55"/>
      <c r="X42" s="55"/>
      <c r="Y42" s="55"/>
      <c r="Z42" s="55"/>
      <c r="AA42" s="55"/>
      <c r="AB42" s="55"/>
      <c r="AC42" s="56"/>
    </row>
    <row r="43" spans="1:29" x14ac:dyDescent="0.25">
      <c r="A43" s="66"/>
      <c r="B43" s="91" t="s">
        <v>20</v>
      </c>
      <c r="C43" s="288"/>
      <c r="D43" s="89"/>
      <c r="E43" s="89"/>
      <c r="F43" s="89"/>
      <c r="G43" s="89"/>
      <c r="H43" s="82"/>
      <c r="I43" s="55"/>
      <c r="J43" s="55"/>
      <c r="K43" s="55"/>
      <c r="L43" s="55"/>
      <c r="M43" s="55"/>
      <c r="N43" s="55"/>
      <c r="O43" s="55"/>
      <c r="P43" s="55"/>
      <c r="Q43" s="55"/>
      <c r="R43" s="55"/>
      <c r="S43" s="55"/>
      <c r="T43" s="55"/>
      <c r="U43" s="55"/>
      <c r="V43" s="55"/>
      <c r="W43" s="55"/>
      <c r="X43" s="55"/>
      <c r="Y43" s="55"/>
      <c r="Z43" s="55"/>
      <c r="AA43" s="55"/>
      <c r="AB43" s="55"/>
      <c r="AC43" s="56"/>
    </row>
    <row r="44" spans="1:29" x14ac:dyDescent="0.25">
      <c r="A44" s="66"/>
      <c r="B44" s="91" t="s">
        <v>21</v>
      </c>
      <c r="C44" s="288"/>
      <c r="D44" s="89"/>
      <c r="E44" s="89"/>
      <c r="F44" s="89"/>
      <c r="G44" s="89"/>
      <c r="H44" s="82"/>
      <c r="I44" s="55"/>
      <c r="J44" s="55"/>
      <c r="K44" s="55"/>
      <c r="L44" s="55"/>
      <c r="M44" s="55"/>
      <c r="N44" s="55"/>
      <c r="O44" s="55"/>
      <c r="P44" s="55"/>
      <c r="Q44" s="55"/>
      <c r="R44" s="55"/>
      <c r="S44" s="55"/>
      <c r="T44" s="55"/>
      <c r="U44" s="55"/>
      <c r="V44" s="55"/>
      <c r="W44" s="55"/>
      <c r="X44" s="55"/>
      <c r="Y44" s="55"/>
      <c r="Z44" s="55"/>
      <c r="AA44" s="55"/>
      <c r="AB44" s="55"/>
      <c r="AC44" s="56"/>
    </row>
    <row r="45" spans="1:29" x14ac:dyDescent="0.25">
      <c r="A45" s="66"/>
      <c r="B45" s="91" t="s">
        <v>22</v>
      </c>
      <c r="C45" s="288"/>
      <c r="D45" s="89"/>
      <c r="E45" s="89"/>
      <c r="F45" s="89"/>
      <c r="G45" s="89"/>
      <c r="H45" s="82"/>
      <c r="I45" s="55"/>
      <c r="J45" s="55"/>
      <c r="K45" s="55"/>
      <c r="L45" s="55"/>
      <c r="M45" s="55"/>
      <c r="N45" s="55"/>
      <c r="O45" s="55"/>
      <c r="P45" s="55"/>
      <c r="Q45" s="55"/>
      <c r="R45" s="55"/>
      <c r="S45" s="55"/>
      <c r="T45" s="55"/>
      <c r="U45" s="55"/>
      <c r="V45" s="55"/>
      <c r="W45" s="55"/>
      <c r="X45" s="55"/>
      <c r="Y45" s="55"/>
      <c r="Z45" s="55"/>
      <c r="AA45" s="55"/>
      <c r="AB45" s="55"/>
      <c r="AC45" s="56"/>
    </row>
    <row r="46" spans="1:29" x14ac:dyDescent="0.25">
      <c r="A46" s="66"/>
      <c r="B46" s="91" t="s">
        <v>23</v>
      </c>
      <c r="C46" s="288"/>
      <c r="D46" s="89"/>
      <c r="E46" s="89"/>
      <c r="F46" s="89"/>
      <c r="G46" s="89"/>
      <c r="H46" s="82"/>
      <c r="I46" s="55"/>
      <c r="J46" s="55"/>
      <c r="K46" s="55"/>
      <c r="L46" s="55"/>
      <c r="M46" s="55"/>
      <c r="N46" s="55"/>
      <c r="O46" s="55"/>
      <c r="P46" s="55"/>
      <c r="Q46" s="55"/>
      <c r="R46" s="55"/>
      <c r="S46" s="55"/>
      <c r="T46" s="55"/>
      <c r="U46" s="55"/>
      <c r="V46" s="55"/>
      <c r="W46" s="55"/>
      <c r="X46" s="55"/>
      <c r="Y46" s="55"/>
      <c r="Z46" s="55"/>
      <c r="AA46" s="55"/>
      <c r="AB46" s="55"/>
      <c r="AC46" s="56"/>
    </row>
    <row r="47" spans="1:29" s="125" customFormat="1" x14ac:dyDescent="0.25">
      <c r="A47" s="343"/>
      <c r="B47" s="91" t="s">
        <v>24</v>
      </c>
      <c r="C47" s="288"/>
      <c r="D47" s="89"/>
      <c r="E47" s="89"/>
      <c r="F47" s="89"/>
      <c r="G47" s="89"/>
      <c r="H47" s="82"/>
      <c r="I47" s="55"/>
      <c r="J47" s="55"/>
      <c r="K47" s="55"/>
      <c r="L47" s="55"/>
      <c r="M47" s="55"/>
      <c r="N47" s="55"/>
      <c r="O47" s="55"/>
      <c r="P47" s="55"/>
      <c r="Q47" s="55"/>
      <c r="R47" s="55"/>
      <c r="S47" s="55"/>
      <c r="T47" s="55"/>
      <c r="U47" s="55"/>
      <c r="V47" s="55"/>
      <c r="W47" s="55"/>
      <c r="X47" s="55"/>
      <c r="Y47" s="55"/>
      <c r="Z47" s="55"/>
      <c r="AA47" s="55"/>
      <c r="AB47" s="55"/>
      <c r="AC47" s="56"/>
    </row>
    <row r="48" spans="1:29" x14ac:dyDescent="0.25">
      <c r="A48" s="66"/>
      <c r="B48" s="91" t="s">
        <v>25</v>
      </c>
      <c r="C48" s="288"/>
      <c r="D48" s="89"/>
      <c r="E48" s="89"/>
      <c r="F48" s="89"/>
      <c r="G48" s="89"/>
      <c r="H48" s="82"/>
      <c r="I48" s="55"/>
      <c r="J48" s="55"/>
      <c r="K48" s="55"/>
      <c r="L48" s="55"/>
      <c r="M48" s="55"/>
      <c r="N48" s="55"/>
      <c r="O48" s="55"/>
      <c r="P48" s="55"/>
      <c r="Q48" s="55"/>
      <c r="R48" s="55"/>
      <c r="S48" s="55"/>
      <c r="T48" s="55"/>
      <c r="U48" s="55"/>
      <c r="V48" s="55"/>
      <c r="W48" s="55"/>
      <c r="X48" s="55"/>
      <c r="Y48" s="55"/>
      <c r="Z48" s="55"/>
      <c r="AA48" s="55"/>
      <c r="AB48" s="55"/>
      <c r="AC48" s="56"/>
    </row>
    <row r="49" spans="1:30" x14ac:dyDescent="0.25">
      <c r="A49" s="66"/>
      <c r="B49" s="91" t="s">
        <v>26</v>
      </c>
      <c r="C49" s="288"/>
      <c r="D49" s="89"/>
      <c r="E49" s="89"/>
      <c r="F49" s="89"/>
      <c r="G49" s="89"/>
      <c r="H49" s="82"/>
      <c r="I49" s="55"/>
      <c r="J49" s="55"/>
      <c r="K49" s="55"/>
      <c r="L49" s="55"/>
      <c r="M49" s="55"/>
      <c r="N49" s="55"/>
      <c r="O49" s="55"/>
      <c r="P49" s="55"/>
      <c r="Q49" s="55"/>
      <c r="R49" s="55"/>
      <c r="S49" s="55"/>
      <c r="T49" s="55"/>
      <c r="U49" s="55"/>
      <c r="V49" s="55"/>
      <c r="W49" s="55"/>
      <c r="X49" s="55"/>
      <c r="Y49" s="55"/>
      <c r="Z49" s="55"/>
      <c r="AA49" s="55"/>
      <c r="AB49" s="55"/>
      <c r="AC49" s="56"/>
    </row>
    <row r="50" spans="1:30" x14ac:dyDescent="0.25">
      <c r="A50" s="66"/>
      <c r="B50" s="91" t="s">
        <v>27</v>
      </c>
      <c r="C50" s="288"/>
      <c r="D50" s="89"/>
      <c r="E50" s="89"/>
      <c r="F50" s="89"/>
      <c r="G50" s="89"/>
      <c r="H50" s="82"/>
      <c r="I50" s="55"/>
      <c r="J50" s="55"/>
      <c r="K50" s="55"/>
      <c r="L50" s="55"/>
      <c r="M50" s="55"/>
      <c r="N50" s="55"/>
      <c r="O50" s="55"/>
      <c r="P50" s="55"/>
      <c r="Q50" s="55"/>
      <c r="R50" s="55"/>
      <c r="S50" s="55"/>
      <c r="T50" s="55"/>
      <c r="U50" s="55"/>
      <c r="V50" s="55"/>
      <c r="W50" s="55"/>
      <c r="X50" s="55"/>
      <c r="Y50" s="55"/>
      <c r="Z50" s="55"/>
      <c r="AA50" s="55"/>
      <c r="AB50" s="55"/>
      <c r="AC50" s="56"/>
    </row>
    <row r="51" spans="1:30" x14ac:dyDescent="0.25">
      <c r="A51" s="66"/>
      <c r="B51" s="91" t="s">
        <v>28</v>
      </c>
      <c r="C51" s="288"/>
      <c r="D51" s="89"/>
      <c r="E51" s="89"/>
      <c r="F51" s="89"/>
      <c r="G51" s="89"/>
      <c r="H51" s="82"/>
      <c r="I51" s="55"/>
      <c r="J51" s="55"/>
      <c r="K51" s="55"/>
      <c r="L51" s="55"/>
      <c r="M51" s="55"/>
      <c r="N51" s="55"/>
      <c r="O51" s="55"/>
      <c r="P51" s="55"/>
      <c r="Q51" s="55"/>
      <c r="R51" s="55"/>
      <c r="S51" s="55"/>
      <c r="T51" s="55"/>
      <c r="U51" s="55"/>
      <c r="V51" s="55"/>
      <c r="W51" s="55"/>
      <c r="X51" s="55"/>
      <c r="Y51" s="55"/>
      <c r="Z51" s="55"/>
      <c r="AA51" s="55"/>
      <c r="AB51" s="55"/>
      <c r="AC51" s="56"/>
    </row>
    <row r="52" spans="1:30" x14ac:dyDescent="0.25">
      <c r="A52" s="66"/>
      <c r="B52" s="91" t="s">
        <v>29</v>
      </c>
      <c r="C52" s="288"/>
      <c r="D52" s="89"/>
      <c r="E52" s="89"/>
      <c r="F52" s="89"/>
      <c r="G52" s="89"/>
      <c r="H52" s="82"/>
      <c r="I52" s="55"/>
      <c r="J52" s="55"/>
      <c r="K52" s="55"/>
      <c r="L52" s="55"/>
      <c r="M52" s="55"/>
      <c r="N52" s="55"/>
      <c r="O52" s="55"/>
      <c r="P52" s="55"/>
      <c r="Q52" s="55"/>
      <c r="R52" s="55"/>
      <c r="S52" s="55"/>
      <c r="T52" s="55"/>
      <c r="U52" s="55"/>
      <c r="V52" s="55"/>
      <c r="W52" s="55"/>
      <c r="X52" s="55"/>
      <c r="Y52" s="55"/>
      <c r="Z52" s="55"/>
      <c r="AA52" s="55"/>
      <c r="AB52" s="55"/>
      <c r="AC52" s="56"/>
    </row>
    <row r="53" spans="1:30" x14ac:dyDescent="0.25">
      <c r="A53" s="66"/>
      <c r="B53" s="91" t="s">
        <v>30</v>
      </c>
      <c r="C53" s="288"/>
      <c r="D53" s="89"/>
      <c r="E53" s="89"/>
      <c r="F53" s="89"/>
      <c r="G53" s="89"/>
      <c r="H53" s="82"/>
      <c r="I53" s="55"/>
      <c r="J53" s="55"/>
      <c r="K53" s="55"/>
      <c r="L53" s="55"/>
      <c r="M53" s="55"/>
      <c r="N53" s="55"/>
      <c r="O53" s="55"/>
      <c r="P53" s="55"/>
      <c r="Q53" s="55"/>
      <c r="R53" s="55"/>
      <c r="S53" s="55"/>
      <c r="T53" s="55"/>
      <c r="U53" s="55"/>
      <c r="V53" s="55"/>
      <c r="W53" s="55"/>
      <c r="X53" s="55"/>
      <c r="Y53" s="55"/>
      <c r="Z53" s="55"/>
      <c r="AA53" s="55"/>
      <c r="AB53" s="55"/>
      <c r="AC53" s="56"/>
    </row>
    <row r="54" spans="1:30" x14ac:dyDescent="0.25">
      <c r="A54" s="66"/>
      <c r="B54" s="91" t="s">
        <v>31</v>
      </c>
      <c r="C54" s="288"/>
      <c r="D54" s="89"/>
      <c r="E54" s="89"/>
      <c r="F54" s="89"/>
      <c r="G54" s="89"/>
      <c r="H54" s="82"/>
      <c r="I54" s="55"/>
      <c r="J54" s="55"/>
      <c r="K54" s="55"/>
      <c r="L54" s="55"/>
      <c r="M54" s="55"/>
      <c r="N54" s="55"/>
      <c r="O54" s="55"/>
      <c r="P54" s="55"/>
      <c r="Q54" s="55"/>
      <c r="R54" s="55"/>
      <c r="S54" s="55"/>
      <c r="T54" s="55"/>
      <c r="U54" s="55"/>
      <c r="V54" s="55"/>
      <c r="W54" s="55"/>
      <c r="X54" s="55"/>
      <c r="Y54" s="55"/>
      <c r="Z54" s="55"/>
      <c r="AA54" s="55"/>
      <c r="AB54" s="55"/>
      <c r="AC54" s="56"/>
    </row>
    <row r="55" spans="1:30" s="125" customFormat="1" x14ac:dyDescent="0.25">
      <c r="A55" s="283"/>
      <c r="B55" s="91" t="s">
        <v>32</v>
      </c>
      <c r="C55" s="288"/>
      <c r="D55" s="89"/>
      <c r="E55" s="89"/>
      <c r="F55" s="89"/>
      <c r="G55" s="89"/>
      <c r="H55" s="82"/>
      <c r="I55" s="59"/>
      <c r="J55" s="59"/>
      <c r="K55" s="59"/>
      <c r="L55" s="59"/>
      <c r="M55" s="59"/>
      <c r="N55" s="59"/>
      <c r="O55" s="59"/>
      <c r="P55" s="59"/>
      <c r="Q55" s="55"/>
      <c r="R55" s="55"/>
      <c r="S55" s="55"/>
      <c r="T55" s="55"/>
      <c r="U55" s="55"/>
      <c r="V55" s="55"/>
      <c r="W55" s="55"/>
      <c r="X55" s="55"/>
      <c r="Y55" s="55"/>
      <c r="Z55" s="55"/>
      <c r="AA55" s="55"/>
      <c r="AB55" s="55"/>
      <c r="AC55" s="56"/>
    </row>
    <row r="56" spans="1:30" s="125" customFormat="1" x14ac:dyDescent="0.25">
      <c r="A56" s="283"/>
      <c r="B56" s="91" t="s">
        <v>33</v>
      </c>
      <c r="C56" s="288"/>
      <c r="D56" s="89"/>
      <c r="E56" s="89"/>
      <c r="F56" s="89"/>
      <c r="G56" s="89"/>
      <c r="H56" s="82"/>
      <c r="I56" s="59"/>
      <c r="J56" s="59"/>
      <c r="K56" s="59"/>
      <c r="L56" s="59"/>
      <c r="M56" s="59"/>
      <c r="N56" s="59"/>
      <c r="O56" s="59"/>
      <c r="P56" s="59"/>
      <c r="Q56" s="55"/>
      <c r="R56" s="55"/>
      <c r="S56" s="55"/>
      <c r="T56" s="55"/>
      <c r="U56" s="55"/>
      <c r="V56" s="55"/>
      <c r="W56" s="55"/>
      <c r="X56" s="55"/>
      <c r="Y56" s="55"/>
      <c r="Z56" s="55"/>
      <c r="AA56" s="55"/>
      <c r="AB56" s="55"/>
      <c r="AC56" s="56"/>
    </row>
    <row r="57" spans="1:30" x14ac:dyDescent="0.25">
      <c r="A57" s="66"/>
      <c r="B57" s="91" t="s">
        <v>34</v>
      </c>
      <c r="C57" s="288"/>
      <c r="D57" s="89"/>
      <c r="E57" s="89"/>
      <c r="F57" s="89"/>
      <c r="G57" s="89"/>
      <c r="H57" s="82"/>
      <c r="I57" s="59"/>
      <c r="J57" s="59"/>
      <c r="K57" s="59"/>
      <c r="L57" s="59"/>
      <c r="M57" s="59"/>
      <c r="N57" s="59"/>
      <c r="O57" s="59"/>
      <c r="P57" s="59"/>
      <c r="Q57" s="55"/>
      <c r="R57" s="55"/>
      <c r="S57" s="55"/>
      <c r="T57" s="55"/>
      <c r="U57" s="55"/>
      <c r="V57" s="55"/>
      <c r="W57" s="55"/>
      <c r="X57" s="55"/>
      <c r="Y57" s="55"/>
      <c r="Z57" s="55"/>
      <c r="AA57" s="55"/>
      <c r="AB57" s="55"/>
      <c r="AC57" s="56"/>
    </row>
    <row r="58" spans="1:30" ht="15.75" thickBot="1" x14ac:dyDescent="0.3">
      <c r="A58" s="66"/>
      <c r="B58" s="92" t="s">
        <v>35</v>
      </c>
      <c r="C58" s="289"/>
      <c r="D58" s="89"/>
      <c r="E58" s="89"/>
      <c r="F58" s="89"/>
      <c r="G58" s="89"/>
      <c r="H58" s="82"/>
      <c r="I58" s="54"/>
      <c r="J58" s="54"/>
      <c r="K58" s="54"/>
      <c r="L58" s="54"/>
      <c r="M58" s="54"/>
      <c r="N58" s="54"/>
      <c r="O58" s="54"/>
      <c r="P58" s="54"/>
      <c r="Q58" s="57"/>
      <c r="R58" s="57"/>
      <c r="S58" s="57"/>
      <c r="T58" s="57"/>
      <c r="U58" s="57"/>
      <c r="V58" s="57"/>
      <c r="W58" s="57"/>
      <c r="X58" s="57"/>
      <c r="Y58" s="57"/>
      <c r="Z58" s="57"/>
      <c r="AA58" s="57"/>
      <c r="AB58" s="57"/>
      <c r="AC58" s="58"/>
      <c r="AD58" s="60"/>
    </row>
    <row r="59" spans="1:30" ht="33" customHeight="1" thickBot="1" x14ac:dyDescent="0.3">
      <c r="A59" s="66"/>
      <c r="B59" s="12" t="s">
        <v>39</v>
      </c>
      <c r="C59" s="93">
        <f>(IF(C$26="X",1,0)+IF(C$28="X",1,0)+IF(C$29="X",1,0)+IF(C$30="X",1,0)+IF(C$31="X",1,0)+IF(C$32="X",1,0)+IF(C$33="X",1,0)+IF(C$35="X",1,0)+IF(C$36="X",1,0)+IF(C$37="X",1,0)+IF(C$38="X",1,0)+IF(C$39="X",1,0)++IF(C$41="X",1,0)+IF(C$42="X",1,0)+IF(C$43="X",1,0)+IF(C$44="X",1,0)+IF(C$45="X",1,0))+IF(C$46="X",1,0)+IF(C$48="X",1,0)+IF(C$49="X",1,0)+IF(C$50="X",1,0)+IF(C$51="X",1,0)+IF(C$52="X",1,0)+IF(C$53="X",1,0)+IF(C$54="X",1,0)+IF(C$57="X",1,0)+IF(C$58="X",1,0)+IF(C$55="X",1,0)+IF(C$56="X",1,0)+IF(C$34="X",1,0)+IF(C$40="X",1,0)+IF(C47="X",1,0)</f>
        <v>0</v>
      </c>
      <c r="D59" s="94"/>
      <c r="E59" s="94"/>
      <c r="F59" s="94"/>
      <c r="G59" s="94"/>
      <c r="H59" s="83"/>
      <c r="I59" s="62"/>
      <c r="J59" s="62"/>
      <c r="K59" s="62"/>
      <c r="L59" s="62"/>
      <c r="M59" s="62"/>
      <c r="N59" s="62"/>
      <c r="O59" s="62"/>
      <c r="P59" s="62"/>
      <c r="Q59" s="61"/>
      <c r="R59" s="61"/>
      <c r="S59" s="61"/>
      <c r="T59" s="61"/>
      <c r="U59" s="61"/>
      <c r="V59" s="61"/>
      <c r="W59" s="61"/>
      <c r="X59" s="61"/>
      <c r="Y59" s="61"/>
      <c r="Z59" s="61"/>
      <c r="AA59" s="61"/>
      <c r="AB59" s="61"/>
      <c r="AC59" s="61"/>
      <c r="AD59" s="60"/>
    </row>
    <row r="60" spans="1:30" x14ac:dyDescent="0.25">
      <c r="A60" s="63"/>
      <c r="B60" s="63"/>
      <c r="C60" s="9"/>
      <c r="D60" s="9"/>
      <c r="E60" s="66"/>
      <c r="F60" s="415"/>
      <c r="G60" s="415"/>
      <c r="H60" s="43"/>
      <c r="I60" s="43"/>
      <c r="J60" s="43"/>
      <c r="K60" s="43"/>
      <c r="L60" s="43"/>
      <c r="M60" s="43"/>
      <c r="N60" s="43"/>
      <c r="O60" s="43"/>
      <c r="P60" s="43"/>
      <c r="Q60" s="60"/>
      <c r="R60" s="60"/>
      <c r="S60" s="60"/>
      <c r="T60" s="60"/>
      <c r="U60" s="60"/>
      <c r="V60" s="60"/>
      <c r="W60" s="60"/>
      <c r="X60" s="60"/>
      <c r="Y60" s="60"/>
      <c r="Z60" s="60"/>
      <c r="AA60" s="60"/>
      <c r="AB60" s="60"/>
      <c r="AC60" s="60"/>
      <c r="AD60" s="60"/>
    </row>
    <row r="61" spans="1:30" x14ac:dyDescent="0.25">
      <c r="A61" s="63"/>
      <c r="B61" s="63"/>
      <c r="C61" s="9"/>
      <c r="D61" s="9"/>
      <c r="E61" s="66"/>
      <c r="F61" s="409"/>
      <c r="G61" s="409"/>
    </row>
    <row r="62" spans="1:30" x14ac:dyDescent="0.25">
      <c r="A62" s="63"/>
      <c r="B62" s="63"/>
      <c r="C62" s="9"/>
      <c r="D62" s="9"/>
      <c r="E62" s="66"/>
      <c r="F62" s="409"/>
      <c r="G62" s="409"/>
    </row>
    <row r="63" spans="1:30" ht="33" customHeight="1" x14ac:dyDescent="0.25">
      <c r="A63" s="402" t="s">
        <v>95</v>
      </c>
      <c r="B63" s="402"/>
      <c r="C63" s="402"/>
      <c r="D63" s="25"/>
      <c r="E63" s="66"/>
      <c r="F63" s="409"/>
      <c r="G63" s="409"/>
    </row>
    <row r="64" spans="1:30" x14ac:dyDescent="0.25">
      <c r="A64" s="63"/>
      <c r="B64" s="63"/>
      <c r="C64" s="9"/>
      <c r="D64" s="9"/>
      <c r="E64" s="66"/>
      <c r="F64" s="409"/>
      <c r="G64" s="409"/>
    </row>
    <row r="65" spans="1:7" x14ac:dyDescent="0.25">
      <c r="A65" s="413" t="s">
        <v>37</v>
      </c>
      <c r="B65" s="413"/>
      <c r="C65" s="413"/>
      <c r="D65" s="413"/>
      <c r="E65" s="66"/>
      <c r="F65" s="409"/>
      <c r="G65" s="409"/>
    </row>
    <row r="66" spans="1:7" x14ac:dyDescent="0.25">
      <c r="A66" s="9"/>
      <c r="B66" s="9"/>
      <c r="C66" s="9"/>
      <c r="D66" s="9"/>
      <c r="E66" s="66"/>
      <c r="F66" s="409"/>
      <c r="G66" s="409"/>
    </row>
    <row r="67" spans="1:7" x14ac:dyDescent="0.25">
      <c r="A67" s="66"/>
      <c r="B67" s="66"/>
      <c r="C67" s="66"/>
      <c r="D67" s="66"/>
      <c r="E67" s="66"/>
      <c r="F67" s="409"/>
      <c r="G67" s="409"/>
    </row>
  </sheetData>
  <mergeCells count="12">
    <mergeCell ref="A65:D65"/>
    <mergeCell ref="A16:D16"/>
    <mergeCell ref="A23:D23"/>
    <mergeCell ref="A63:C63"/>
    <mergeCell ref="F1:G7"/>
    <mergeCell ref="F60:G67"/>
    <mergeCell ref="A1:D1"/>
    <mergeCell ref="A3:D3"/>
    <mergeCell ref="A5:D5"/>
    <mergeCell ref="B21:D21"/>
    <mergeCell ref="A8:D8"/>
    <mergeCell ref="A11:D11"/>
  </mergeCells>
  <pageMargins left="0.39370078740157483" right="0.39370078740157483"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2"/>
  <sheetViews>
    <sheetView zoomScale="90" zoomScaleNormal="90" workbookViewId="0">
      <selection activeCell="B64" sqref="B64"/>
    </sheetView>
  </sheetViews>
  <sheetFormatPr baseColWidth="10" defaultRowHeight="15" x14ac:dyDescent="0.25"/>
  <cols>
    <col min="1" max="1" width="47" bestFit="1" customWidth="1"/>
    <col min="2" max="2" width="23.42578125" customWidth="1"/>
    <col min="3" max="3" width="21.5703125" customWidth="1"/>
    <col min="4" max="4" width="20.85546875" customWidth="1"/>
  </cols>
  <sheetData>
    <row r="1" spans="1:12" ht="18" customHeight="1" x14ac:dyDescent="0.25">
      <c r="A1" s="404" t="s">
        <v>235</v>
      </c>
      <c r="B1" s="404"/>
      <c r="C1" s="404"/>
      <c r="D1" s="404"/>
      <c r="E1" s="65"/>
    </row>
    <row r="2" spans="1:12" x14ac:dyDescent="0.25">
      <c r="A2" s="4"/>
      <c r="B2" s="5"/>
      <c r="C2" s="5"/>
      <c r="D2" s="100"/>
      <c r="E2" s="65"/>
    </row>
    <row r="3" spans="1:12" ht="16.5" customHeight="1" x14ac:dyDescent="0.25">
      <c r="A3" s="403" t="s">
        <v>0</v>
      </c>
      <c r="B3" s="403"/>
      <c r="C3" s="403"/>
      <c r="D3" s="403"/>
      <c r="E3" s="65"/>
    </row>
    <row r="4" spans="1:12" ht="15.75" customHeight="1" x14ac:dyDescent="0.25">
      <c r="A4" s="20"/>
      <c r="B4" s="7"/>
      <c r="C4" s="7"/>
      <c r="D4" s="100"/>
      <c r="E4" s="65"/>
    </row>
    <row r="5" spans="1:12" ht="16.5" customHeight="1" x14ac:dyDescent="0.25">
      <c r="A5" s="405" t="s">
        <v>42</v>
      </c>
      <c r="B5" s="405"/>
      <c r="C5" s="405"/>
      <c r="D5" s="405"/>
      <c r="E5" s="65"/>
    </row>
    <row r="6" spans="1:12" x14ac:dyDescent="0.25">
      <c r="A6" s="8"/>
      <c r="B6" s="9"/>
      <c r="C6" s="9"/>
      <c r="D6" s="100"/>
      <c r="E6" s="65"/>
    </row>
    <row r="7" spans="1:12" ht="15" customHeight="1" x14ac:dyDescent="0.25">
      <c r="A7" s="8"/>
      <c r="B7" s="9"/>
      <c r="C7" s="9"/>
      <c r="D7" s="100"/>
      <c r="E7" s="65"/>
    </row>
    <row r="8" spans="1:12" ht="64.5" customHeight="1" x14ac:dyDescent="0.25">
      <c r="A8" s="402" t="s">
        <v>103</v>
      </c>
      <c r="B8" s="402"/>
      <c r="C8" s="402"/>
      <c r="D8" s="402"/>
      <c r="E8" s="65"/>
      <c r="G8" s="402"/>
      <c r="H8" s="402"/>
      <c r="I8" s="402"/>
      <c r="J8" s="402"/>
      <c r="K8" s="402"/>
      <c r="L8" s="402"/>
    </row>
    <row r="9" spans="1:12" x14ac:dyDescent="0.25">
      <c r="A9" s="282"/>
      <c r="B9" s="27"/>
      <c r="C9" s="27"/>
      <c r="D9" s="100"/>
      <c r="E9" s="65"/>
    </row>
    <row r="10" spans="1:12" ht="5.25" customHeight="1" x14ac:dyDescent="0.25">
      <c r="A10" s="282"/>
      <c r="B10" s="27"/>
      <c r="C10" s="27"/>
      <c r="D10" s="100"/>
      <c r="E10" s="65"/>
    </row>
    <row r="11" spans="1:12" ht="69.75" customHeight="1" x14ac:dyDescent="0.25">
      <c r="A11" s="416" t="s">
        <v>238</v>
      </c>
      <c r="B11" s="416"/>
      <c r="C11" s="416"/>
      <c r="D11" s="416"/>
      <c r="E11" s="65"/>
    </row>
    <row r="12" spans="1:12" x14ac:dyDescent="0.25">
      <c r="A12" s="28"/>
      <c r="B12" s="27"/>
      <c r="C12" s="27"/>
      <c r="D12" s="100"/>
      <c r="E12" s="65"/>
    </row>
    <row r="13" spans="1:12" ht="8.25" customHeight="1" thickBot="1" x14ac:dyDescent="0.3">
      <c r="A13" s="28"/>
      <c r="B13" s="27"/>
      <c r="C13" s="27"/>
      <c r="D13" s="100"/>
      <c r="E13" s="65"/>
    </row>
    <row r="14" spans="1:12" s="125" customFormat="1" ht="60" x14ac:dyDescent="0.25">
      <c r="A14" s="448" t="s">
        <v>139</v>
      </c>
      <c r="B14" s="449" t="s">
        <v>182</v>
      </c>
      <c r="C14" s="450" t="s">
        <v>211</v>
      </c>
    </row>
    <row r="15" spans="1:12" s="125" customFormat="1" x14ac:dyDescent="0.25">
      <c r="A15" s="451" t="s">
        <v>145</v>
      </c>
      <c r="B15" s="167" t="s">
        <v>135</v>
      </c>
      <c r="C15" s="452"/>
    </row>
    <row r="16" spans="1:12" s="125" customFormat="1" x14ac:dyDescent="0.25">
      <c r="A16" s="453" t="s">
        <v>146</v>
      </c>
      <c r="B16" s="168" t="s">
        <v>135</v>
      </c>
      <c r="C16" s="454"/>
    </row>
    <row r="17" spans="1:5" s="125" customFormat="1" ht="61.5" customHeight="1" thickBot="1" x14ac:dyDescent="0.3">
      <c r="A17" s="455" t="s">
        <v>239</v>
      </c>
      <c r="B17" s="456" t="s">
        <v>135</v>
      </c>
      <c r="C17" s="457"/>
    </row>
    <row r="18" spans="1:5" s="125" customFormat="1" ht="29.25" customHeight="1" x14ac:dyDescent="0.25">
      <c r="A18" s="51"/>
      <c r="B18" s="146"/>
      <c r="C18" s="147"/>
    </row>
    <row r="19" spans="1:5" ht="24" customHeight="1" x14ac:dyDescent="0.25">
      <c r="A19" s="417" t="s">
        <v>192</v>
      </c>
      <c r="B19" s="417"/>
      <c r="C19" s="417"/>
      <c r="D19" s="417"/>
      <c r="E19" s="65"/>
    </row>
    <row r="20" spans="1:5" ht="15.75" thickBot="1" x14ac:dyDescent="0.3">
      <c r="A20" s="2"/>
      <c r="B20" s="283"/>
      <c r="C20" s="283"/>
      <c r="D20" s="101"/>
      <c r="E20" s="65"/>
    </row>
    <row r="21" spans="1:5" ht="36.75" thickBot="1" x14ac:dyDescent="0.3">
      <c r="A21" s="64" t="s">
        <v>140</v>
      </c>
      <c r="B21" s="206" t="s">
        <v>112</v>
      </c>
      <c r="C21" s="206" t="s">
        <v>113</v>
      </c>
      <c r="D21" s="206" t="s">
        <v>114</v>
      </c>
    </row>
    <row r="22" spans="1:5" ht="28.5" customHeight="1" thickBot="1" x14ac:dyDescent="0.3">
      <c r="A22" s="303" t="s">
        <v>193</v>
      </c>
      <c r="B22" s="304"/>
      <c r="C22" s="304"/>
      <c r="D22" s="304"/>
    </row>
    <row r="23" spans="1:5" ht="25.5" customHeight="1" thickBot="1" x14ac:dyDescent="0.3">
      <c r="A23" s="305">
        <f>B23+C23+D23</f>
        <v>0</v>
      </c>
      <c r="B23" s="93">
        <f>(IF(B22="X",0.25,0))</f>
        <v>0</v>
      </c>
      <c r="C23" s="93">
        <f>(IF(C22="X",0.25,0))</f>
        <v>0</v>
      </c>
      <c r="D23" s="93">
        <f>(IF(D22="X",0.25,0))</f>
        <v>0</v>
      </c>
    </row>
    <row r="24" spans="1:5" ht="24.75" customHeight="1" x14ac:dyDescent="0.25">
      <c r="A24" s="284"/>
      <c r="B24" s="284"/>
      <c r="C24" s="284"/>
      <c r="D24" s="300"/>
    </row>
    <row r="25" spans="1:5" s="125" customFormat="1" ht="18" customHeight="1" x14ac:dyDescent="0.25">
      <c r="A25" s="417" t="s">
        <v>194</v>
      </c>
      <c r="B25" s="417"/>
      <c r="C25" s="417"/>
      <c r="D25" s="417"/>
    </row>
    <row r="26" spans="1:5" s="125" customFormat="1" ht="9" customHeight="1" thickBot="1" x14ac:dyDescent="0.3">
      <c r="A26" s="2"/>
      <c r="B26" s="283"/>
      <c r="C26" s="283"/>
      <c r="D26" s="300"/>
    </row>
    <row r="27" spans="1:5" s="125" customFormat="1" ht="36.75" thickBot="1" x14ac:dyDescent="0.3">
      <c r="A27" s="64" t="s">
        <v>140</v>
      </c>
      <c r="B27" s="206" t="s">
        <v>112</v>
      </c>
      <c r="C27" s="206" t="s">
        <v>113</v>
      </c>
      <c r="D27" s="206" t="s">
        <v>114</v>
      </c>
    </row>
    <row r="28" spans="1:5" s="125" customFormat="1" ht="29.25" customHeight="1" thickBot="1" x14ac:dyDescent="0.3">
      <c r="A28" s="303" t="s">
        <v>195</v>
      </c>
      <c r="B28" s="304"/>
      <c r="C28" s="304"/>
      <c r="D28" s="304"/>
    </row>
    <row r="29" spans="1:5" s="125" customFormat="1" ht="26.25" customHeight="1" thickBot="1" x14ac:dyDescent="0.3">
      <c r="A29" s="305">
        <f>B29+C29+D29</f>
        <v>0</v>
      </c>
      <c r="B29" s="93">
        <f>(IF(B28="X",0.25,0))</f>
        <v>0</v>
      </c>
      <c r="C29" s="93">
        <f>(IF(C28="X",0.25,0))</f>
        <v>0</v>
      </c>
      <c r="D29" s="93">
        <f>(IF(D28="X",0.25,0))</f>
        <v>0</v>
      </c>
    </row>
    <row r="30" spans="1:5" s="125" customFormat="1" ht="24.75" customHeight="1" x14ac:dyDescent="0.25">
      <c r="A30" s="284"/>
      <c r="B30" s="284"/>
      <c r="C30" s="284"/>
      <c r="D30" s="300"/>
    </row>
    <row r="31" spans="1:5" ht="25.5" customHeight="1" x14ac:dyDescent="0.25">
      <c r="A31" s="417" t="s">
        <v>196</v>
      </c>
      <c r="B31" s="417"/>
      <c r="C31" s="417"/>
      <c r="D31" s="417"/>
    </row>
    <row r="32" spans="1:5" ht="9.75" customHeight="1" thickBot="1" x14ac:dyDescent="0.3">
      <c r="A32" s="2"/>
      <c r="B32" s="283"/>
      <c r="C32" s="283"/>
      <c r="D32" s="300"/>
    </row>
    <row r="33" spans="1:4" ht="36.75" thickBot="1" x14ac:dyDescent="0.3">
      <c r="A33" s="64" t="s">
        <v>140</v>
      </c>
      <c r="B33" s="206" t="s">
        <v>112</v>
      </c>
      <c r="C33" s="206" t="s">
        <v>113</v>
      </c>
      <c r="D33" s="206" t="s">
        <v>114</v>
      </c>
    </row>
    <row r="34" spans="1:4" ht="31.5" customHeight="1" thickBot="1" x14ac:dyDescent="0.3">
      <c r="A34" s="303" t="s">
        <v>199</v>
      </c>
      <c r="B34" s="304"/>
      <c r="C34" s="304"/>
      <c r="D34" s="304"/>
    </row>
    <row r="35" spans="1:4" ht="24.95" customHeight="1" thickBot="1" x14ac:dyDescent="0.3">
      <c r="A35" s="305">
        <f>B35+C35+D35</f>
        <v>0</v>
      </c>
      <c r="B35" s="93">
        <f>(IF(B34="X",0.25,0))</f>
        <v>0</v>
      </c>
      <c r="C35" s="93">
        <f>(IF(C34="X",0.25,0))</f>
        <v>0</v>
      </c>
      <c r="D35" s="93">
        <f>(IF(D34="X",0.25,0))</f>
        <v>0</v>
      </c>
    </row>
    <row r="36" spans="1:4" ht="9" customHeight="1" x14ac:dyDescent="0.25">
      <c r="A36" s="301"/>
      <c r="B36" s="302"/>
      <c r="C36" s="302"/>
      <c r="D36" s="302"/>
    </row>
    <row r="37" spans="1:4" ht="24.95" customHeight="1" x14ac:dyDescent="0.25">
      <c r="A37" s="301"/>
      <c r="B37" s="302"/>
      <c r="C37" s="302"/>
      <c r="D37" s="302"/>
    </row>
    <row r="38" spans="1:4" ht="24.95" customHeight="1" x14ac:dyDescent="0.25">
      <c r="A38" s="417" t="s">
        <v>241</v>
      </c>
      <c r="B38" s="417"/>
      <c r="C38" s="417"/>
      <c r="D38" s="417"/>
    </row>
    <row r="39" spans="1:4" ht="12.75" customHeight="1" thickBot="1" x14ac:dyDescent="0.3">
      <c r="A39" s="2"/>
      <c r="B39" s="283"/>
      <c r="C39" s="283"/>
      <c r="D39" s="300"/>
    </row>
    <row r="40" spans="1:4" ht="48" customHeight="1" thickBot="1" x14ac:dyDescent="0.3">
      <c r="A40" s="64" t="s">
        <v>140</v>
      </c>
      <c r="B40" s="206" t="s">
        <v>112</v>
      </c>
      <c r="C40" s="206" t="s">
        <v>113</v>
      </c>
      <c r="D40" s="206" t="s">
        <v>114</v>
      </c>
    </row>
    <row r="41" spans="1:4" s="125" customFormat="1" ht="30" customHeight="1" x14ac:dyDescent="0.25">
      <c r="A41" s="348" t="s">
        <v>240</v>
      </c>
      <c r="B41" s="349"/>
      <c r="C41" s="349"/>
      <c r="D41" s="349"/>
    </row>
    <row r="42" spans="1:4" s="125" customFormat="1" ht="30" customHeight="1" thickBot="1" x14ac:dyDescent="0.3">
      <c r="A42" s="350" t="s">
        <v>210</v>
      </c>
      <c r="B42" s="351"/>
      <c r="C42" s="351"/>
      <c r="D42" s="351"/>
    </row>
    <row r="43" spans="1:4" ht="24.95" customHeight="1" thickBot="1" x14ac:dyDescent="0.3">
      <c r="A43" s="305">
        <f>B43+C43+D43</f>
        <v>0</v>
      </c>
      <c r="B43" s="93">
        <f>(IF(B41="X",0.5,0)+IF(B42="X",0.25,0))</f>
        <v>0</v>
      </c>
      <c r="C43" s="93">
        <f>(IF(C41="X",0.5,0)+IF(C42="X",0.25,0))</f>
        <v>0</v>
      </c>
      <c r="D43" s="93">
        <f>(IF(D41="X",0.5,0)+IF(D42="X",0.25,0))</f>
        <v>0</v>
      </c>
    </row>
    <row r="44" spans="1:4" ht="24.95" customHeight="1" x14ac:dyDescent="0.25">
      <c r="A44" s="301"/>
      <c r="B44" s="302"/>
      <c r="C44" s="302"/>
      <c r="D44" s="302"/>
    </row>
    <row r="45" spans="1:4" s="125" customFormat="1" ht="24.95" customHeight="1" thickBot="1" x14ac:dyDescent="0.3">
      <c r="A45" s="417" t="s">
        <v>207</v>
      </c>
      <c r="B45" s="417"/>
      <c r="C45" s="417"/>
      <c r="D45" s="417"/>
    </row>
    <row r="46" spans="1:4" s="125" customFormat="1" ht="75" customHeight="1" thickBot="1" x14ac:dyDescent="0.3">
      <c r="A46" s="339" t="s">
        <v>140</v>
      </c>
      <c r="B46" s="340" t="s">
        <v>242</v>
      </c>
      <c r="C46" s="340" t="s">
        <v>243</v>
      </c>
    </row>
    <row r="47" spans="1:4" s="125" customFormat="1" ht="31.5" customHeight="1" thickBot="1" x14ac:dyDescent="0.3">
      <c r="A47" s="306" t="s">
        <v>201</v>
      </c>
      <c r="B47" s="304"/>
      <c r="C47" s="304"/>
    </row>
    <row r="48" spans="1:4" s="125" customFormat="1" ht="24.95" customHeight="1" thickBot="1" x14ac:dyDescent="0.3">
      <c r="A48" s="336"/>
      <c r="B48" s="93">
        <f>(IF(B47="X",0.5,0))</f>
        <v>0</v>
      </c>
      <c r="C48" s="93">
        <f>(IF(C47="X",1,0))</f>
        <v>0</v>
      </c>
    </row>
    <row r="49" spans="1:4" s="125" customFormat="1" ht="24.95" customHeight="1" x14ac:dyDescent="0.25">
      <c r="A49" s="414" t="s">
        <v>209</v>
      </c>
      <c r="B49" s="414"/>
      <c r="C49" s="414"/>
      <c r="D49" s="302"/>
    </row>
    <row r="50" spans="1:4" s="125" customFormat="1" ht="11.25" customHeight="1" x14ac:dyDescent="0.25">
      <c r="A50" s="301"/>
      <c r="B50" s="302"/>
      <c r="C50" s="302"/>
      <c r="D50" s="302"/>
    </row>
    <row r="51" spans="1:4" ht="14.25" customHeight="1" x14ac:dyDescent="0.25">
      <c r="A51" s="416" t="s">
        <v>147</v>
      </c>
      <c r="B51" s="416"/>
      <c r="C51" s="416"/>
      <c r="D51" s="300"/>
    </row>
    <row r="52" spans="1:4" ht="11.25" customHeight="1" thickBot="1" x14ac:dyDescent="0.3">
      <c r="A52" s="285"/>
      <c r="B52" s="285"/>
      <c r="C52" s="285"/>
      <c r="D52" s="300"/>
    </row>
    <row r="53" spans="1:4" ht="84" customHeight="1" thickBot="1" x14ac:dyDescent="0.3">
      <c r="A53" s="99" t="s">
        <v>140</v>
      </c>
      <c r="B53" s="207" t="s">
        <v>148</v>
      </c>
      <c r="C53" s="103"/>
      <c r="D53" s="103"/>
    </row>
    <row r="54" spans="1:4" ht="24.95" customHeight="1" x14ac:dyDescent="0.25">
      <c r="A54" s="90" t="s">
        <v>43</v>
      </c>
      <c r="B54" s="276"/>
      <c r="C54" s="104"/>
      <c r="D54" s="104"/>
    </row>
    <row r="55" spans="1:4" ht="24.95" customHeight="1" x14ac:dyDescent="0.25">
      <c r="A55" s="91" t="s">
        <v>44</v>
      </c>
      <c r="B55" s="277"/>
      <c r="C55" s="104"/>
      <c r="D55" s="104"/>
    </row>
    <row r="56" spans="1:4" ht="24.95" customHeight="1" x14ac:dyDescent="0.25">
      <c r="A56" s="91" t="s">
        <v>45</v>
      </c>
      <c r="B56" s="277"/>
      <c r="C56" s="104"/>
      <c r="D56" s="104"/>
    </row>
    <row r="57" spans="1:4" ht="24.95" customHeight="1" x14ac:dyDescent="0.25">
      <c r="A57" s="91" t="s">
        <v>46</v>
      </c>
      <c r="B57" s="277"/>
      <c r="C57" s="104"/>
      <c r="D57" s="104"/>
    </row>
    <row r="58" spans="1:4" ht="24.95" customHeight="1" x14ac:dyDescent="0.25">
      <c r="A58" s="91" t="s">
        <v>47</v>
      </c>
      <c r="B58" s="277"/>
      <c r="C58" s="104"/>
      <c r="D58" s="104"/>
    </row>
    <row r="59" spans="1:4" ht="24.95" customHeight="1" x14ac:dyDescent="0.25">
      <c r="A59" s="91" t="s">
        <v>48</v>
      </c>
      <c r="B59" s="277"/>
      <c r="C59" s="104"/>
      <c r="D59" s="104"/>
    </row>
    <row r="60" spans="1:4" ht="24.95" customHeight="1" x14ac:dyDescent="0.25">
      <c r="A60" s="91" t="s">
        <v>49</v>
      </c>
      <c r="B60" s="277"/>
      <c r="C60" s="104"/>
      <c r="D60" s="104"/>
    </row>
    <row r="61" spans="1:4" ht="24.95" customHeight="1" x14ac:dyDescent="0.25">
      <c r="A61" s="91" t="s">
        <v>50</v>
      </c>
      <c r="B61" s="277"/>
      <c r="C61" s="104"/>
      <c r="D61" s="104"/>
    </row>
    <row r="62" spans="1:4" ht="24.95" customHeight="1" x14ac:dyDescent="0.25">
      <c r="A62" s="91" t="s">
        <v>109</v>
      </c>
      <c r="B62" s="277"/>
      <c r="C62" s="104"/>
      <c r="D62" s="104"/>
    </row>
    <row r="63" spans="1:4" ht="24.95" customHeight="1" thickBot="1" x14ac:dyDescent="0.3">
      <c r="A63" s="92" t="s">
        <v>51</v>
      </c>
      <c r="B63" s="278"/>
      <c r="C63" s="104"/>
      <c r="D63" s="104"/>
    </row>
    <row r="64" spans="1:4" ht="36.75" customHeight="1" thickBot="1" x14ac:dyDescent="0.3">
      <c r="A64" s="12" t="s">
        <v>39</v>
      </c>
      <c r="B64" s="93">
        <f>(IF(B$54="X",1,0)+IF(B$55="X",1,0)+IF(B$56="X",1,0)+IF(B$57="X",1,0)+IF(B58="X",1,0)+IF(B$59="X",1,0)+IF(B$60="X",1,0)+IF(B$61="X",1,0)+IF(B$62="X",1,0)+IF(B63="X",1,0))</f>
        <v>0</v>
      </c>
      <c r="C64" s="105"/>
      <c r="D64" s="105"/>
    </row>
    <row r="65" spans="1:4" x14ac:dyDescent="0.25">
      <c r="A65" s="14"/>
      <c r="B65" s="9"/>
      <c r="C65" s="9"/>
      <c r="D65" s="113"/>
    </row>
    <row r="66" spans="1:4" ht="26.25" customHeight="1" x14ac:dyDescent="0.25">
      <c r="A66" s="418"/>
      <c r="B66" s="418"/>
      <c r="C66" s="9"/>
      <c r="D66" s="100"/>
    </row>
    <row r="67" spans="1:4" s="125" customFormat="1" ht="26.25" customHeight="1" x14ac:dyDescent="0.25">
      <c r="A67" s="319"/>
      <c r="B67" s="319"/>
      <c r="C67" s="9"/>
      <c r="D67" s="100"/>
    </row>
    <row r="68" spans="1:4" ht="39.75" customHeight="1" x14ac:dyDescent="0.25">
      <c r="A68" s="419" t="s">
        <v>36</v>
      </c>
      <c r="B68" s="419"/>
      <c r="C68" s="419"/>
      <c r="D68" s="419"/>
    </row>
    <row r="69" spans="1:4" x14ac:dyDescent="0.25">
      <c r="A69" s="338"/>
      <c r="B69" s="9"/>
      <c r="C69" s="9"/>
      <c r="D69" s="100"/>
    </row>
    <row r="70" spans="1:4" x14ac:dyDescent="0.25">
      <c r="A70" s="95" t="s">
        <v>37</v>
      </c>
      <c r="B70" s="95"/>
      <c r="C70" s="95"/>
      <c r="D70" s="100"/>
    </row>
    <row r="71" spans="1:4" x14ac:dyDescent="0.25">
      <c r="A71" s="9"/>
      <c r="B71" s="9"/>
      <c r="C71" s="9"/>
      <c r="D71" s="100"/>
    </row>
    <row r="72" spans="1:4" x14ac:dyDescent="0.25">
      <c r="A72" s="337"/>
      <c r="B72" s="337"/>
      <c r="C72" s="337"/>
      <c r="D72" s="100"/>
    </row>
  </sheetData>
  <mergeCells count="15">
    <mergeCell ref="G8:L8"/>
    <mergeCell ref="A1:D1"/>
    <mergeCell ref="A3:D3"/>
    <mergeCell ref="A5:D5"/>
    <mergeCell ref="A8:D8"/>
    <mergeCell ref="A51:C51"/>
    <mergeCell ref="A66:B66"/>
    <mergeCell ref="A49:C49"/>
    <mergeCell ref="A68:D68"/>
    <mergeCell ref="A45:D45"/>
    <mergeCell ref="A11:D11"/>
    <mergeCell ref="A19:D19"/>
    <mergeCell ref="A25:D25"/>
    <mergeCell ref="A31:D31"/>
    <mergeCell ref="A38:D38"/>
  </mergeCells>
  <pageMargins left="0.39370078740157483" right="0.39370078740157483"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3"/>
  <sheetViews>
    <sheetView workbookViewId="0">
      <selection activeCell="F12" sqref="F12"/>
    </sheetView>
  </sheetViews>
  <sheetFormatPr baseColWidth="10" defaultRowHeight="15" x14ac:dyDescent="0.25"/>
  <cols>
    <col min="1" max="1" width="80" customWidth="1"/>
    <col min="2" max="2" width="14.42578125" customWidth="1"/>
    <col min="3" max="3" width="12.85546875" customWidth="1"/>
  </cols>
  <sheetData>
    <row r="1" spans="1:4" ht="18" x14ac:dyDescent="0.25">
      <c r="A1" s="404" t="s">
        <v>235</v>
      </c>
      <c r="B1" s="404"/>
      <c r="C1" s="96"/>
    </row>
    <row r="2" spans="1:4" x14ac:dyDescent="0.25">
      <c r="A2" s="4"/>
      <c r="B2" s="5"/>
      <c r="C2" s="5"/>
    </row>
    <row r="3" spans="1:4" ht="16.5" x14ac:dyDescent="0.25">
      <c r="A3" s="403" t="s">
        <v>0</v>
      </c>
      <c r="B3" s="403"/>
      <c r="C3" s="96"/>
    </row>
    <row r="4" spans="1:4" ht="46.5" customHeight="1" x14ac:dyDescent="0.25">
      <c r="A4" s="6"/>
      <c r="B4" s="7"/>
      <c r="C4" s="7"/>
    </row>
    <row r="5" spans="1:4" ht="16.5" x14ac:dyDescent="0.25">
      <c r="A5" s="405" t="s">
        <v>230</v>
      </c>
      <c r="B5" s="405"/>
      <c r="C5" s="97"/>
    </row>
    <row r="6" spans="1:4" x14ac:dyDescent="0.25">
      <c r="A6" s="8"/>
      <c r="B6" s="9"/>
      <c r="C6" s="9"/>
    </row>
    <row r="7" spans="1:4" ht="61.5" customHeight="1" x14ac:dyDescent="0.25">
      <c r="A7" s="402" t="s">
        <v>103</v>
      </c>
      <c r="B7" s="402"/>
      <c r="C7" s="85"/>
      <c r="D7" s="85"/>
    </row>
    <row r="8" spans="1:4" ht="8.25" customHeight="1" x14ac:dyDescent="0.25">
      <c r="A8" s="26"/>
      <c r="B8" s="27"/>
      <c r="C8" s="27"/>
    </row>
    <row r="9" spans="1:4" x14ac:dyDescent="0.25">
      <c r="A9" s="26"/>
      <c r="B9" s="27"/>
      <c r="C9" s="27"/>
    </row>
    <row r="10" spans="1:4" ht="79.5" customHeight="1" x14ac:dyDescent="0.25">
      <c r="A10" s="416" t="s">
        <v>244</v>
      </c>
      <c r="B10" s="416"/>
      <c r="C10" s="98"/>
    </row>
    <row r="11" spans="1:4" s="125" customFormat="1" ht="25.5" customHeight="1" thickBot="1" x14ac:dyDescent="0.3">
      <c r="A11" s="287"/>
      <c r="B11" s="287"/>
      <c r="C11" s="98"/>
    </row>
    <row r="12" spans="1:4" s="125" customFormat="1" ht="29.25" customHeight="1" thickBot="1" x14ac:dyDescent="0.3">
      <c r="A12" s="387" t="s">
        <v>200</v>
      </c>
      <c r="B12" s="388" t="s">
        <v>110</v>
      </c>
      <c r="C12" s="98"/>
    </row>
    <row r="13" spans="1:4" s="125" customFormat="1" ht="29.25" customHeight="1" thickBot="1" x14ac:dyDescent="0.3">
      <c r="A13" s="389" t="s">
        <v>232</v>
      </c>
      <c r="B13" s="390"/>
      <c r="C13" s="98"/>
    </row>
    <row r="14" spans="1:4" s="125" customFormat="1" ht="24.75" customHeight="1" thickBot="1" x14ac:dyDescent="0.3">
      <c r="A14" s="287"/>
      <c r="B14" s="308">
        <f>IF($B13="X",3,0)</f>
        <v>0</v>
      </c>
      <c r="C14" s="98"/>
    </row>
    <row r="15" spans="1:4" ht="16.5" thickTop="1" thickBot="1" x14ac:dyDescent="0.3">
      <c r="A15" s="420"/>
      <c r="B15" s="420"/>
      <c r="C15" s="107"/>
    </row>
    <row r="16" spans="1:4" s="125" customFormat="1" ht="29.25" customHeight="1" thickBot="1" x14ac:dyDescent="0.3">
      <c r="A16" s="106" t="s">
        <v>200</v>
      </c>
      <c r="B16" s="309" t="s">
        <v>110</v>
      </c>
      <c r="C16" s="98"/>
    </row>
    <row r="17" spans="1:3" s="125" customFormat="1" ht="29.25" customHeight="1" thickBot="1" x14ac:dyDescent="0.3">
      <c r="A17" s="306" t="s">
        <v>217</v>
      </c>
      <c r="B17" s="307"/>
      <c r="C17" s="98"/>
    </row>
    <row r="18" spans="1:3" s="125" customFormat="1" ht="24.75" customHeight="1" thickBot="1" x14ac:dyDescent="0.3">
      <c r="A18" s="386"/>
      <c r="B18" s="308">
        <f>IF($B17="X",1,0)</f>
        <v>0</v>
      </c>
      <c r="C18" s="98"/>
    </row>
    <row r="19" spans="1:3" ht="15.75" thickTop="1" x14ac:dyDescent="0.25">
      <c r="A19" s="10"/>
      <c r="B19" s="9"/>
      <c r="C19" s="107"/>
    </row>
    <row r="20" spans="1:3" ht="33.75" customHeight="1" x14ac:dyDescent="0.25">
      <c r="A20" s="175" t="s">
        <v>36</v>
      </c>
      <c r="B20" s="25"/>
      <c r="C20" s="25"/>
    </row>
    <row r="21" spans="1:3" x14ac:dyDescent="0.25">
      <c r="A21" s="10"/>
      <c r="B21" s="9"/>
      <c r="C21" s="9"/>
    </row>
    <row r="22" spans="1:3" x14ac:dyDescent="0.25">
      <c r="A22" s="50" t="s">
        <v>37</v>
      </c>
      <c r="B22" s="95"/>
      <c r="C22" s="95"/>
    </row>
    <row r="23" spans="1:3" x14ac:dyDescent="0.25">
      <c r="A23" s="9"/>
      <c r="B23" s="9"/>
      <c r="C23" s="9"/>
    </row>
  </sheetData>
  <mergeCells count="6">
    <mergeCell ref="A15:B15"/>
    <mergeCell ref="A7:B7"/>
    <mergeCell ref="A10:B10"/>
    <mergeCell ref="A1:B1"/>
    <mergeCell ref="A3:B3"/>
    <mergeCell ref="A5:B5"/>
  </mergeCells>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workbookViewId="0">
      <selection activeCell="G20" sqref="G20"/>
    </sheetView>
  </sheetViews>
  <sheetFormatPr baseColWidth="10" defaultRowHeight="15" x14ac:dyDescent="0.25"/>
  <cols>
    <col min="1" max="1" width="62" customWidth="1"/>
    <col min="2" max="2" width="15.5703125" customWidth="1"/>
    <col min="3" max="3" width="13" customWidth="1"/>
  </cols>
  <sheetData>
    <row r="1" spans="1:8" ht="18" x14ac:dyDescent="0.25">
      <c r="A1" s="404" t="s">
        <v>235</v>
      </c>
      <c r="B1" s="403"/>
      <c r="C1" s="1"/>
    </row>
    <row r="2" spans="1:8" x14ac:dyDescent="0.25">
      <c r="A2" s="4"/>
      <c r="B2" s="5"/>
      <c r="C2" s="1"/>
    </row>
    <row r="3" spans="1:8" ht="16.5" x14ac:dyDescent="0.25">
      <c r="A3" s="403" t="s">
        <v>0</v>
      </c>
      <c r="B3" s="403"/>
      <c r="C3" s="1"/>
    </row>
    <row r="4" spans="1:8" ht="15.75" x14ac:dyDescent="0.25">
      <c r="A4" s="6"/>
      <c r="B4" s="7"/>
      <c r="C4" s="1"/>
    </row>
    <row r="5" spans="1:8" ht="16.5" x14ac:dyDescent="0.25">
      <c r="A5" s="421" t="s">
        <v>52</v>
      </c>
      <c r="B5" s="405"/>
      <c r="C5" s="1"/>
    </row>
    <row r="6" spans="1:8" x14ac:dyDescent="0.25">
      <c r="A6" s="8"/>
      <c r="B6" s="9"/>
      <c r="C6" s="1"/>
    </row>
    <row r="7" spans="1:8" ht="68.25" customHeight="1" x14ac:dyDescent="0.25">
      <c r="A7" s="402" t="s">
        <v>103</v>
      </c>
      <c r="B7" s="402"/>
      <c r="C7" s="402"/>
      <c r="G7" s="402"/>
      <c r="H7" s="402"/>
    </row>
    <row r="8" spans="1:8" ht="22.5" customHeight="1" x14ac:dyDescent="0.25">
      <c r="A8" s="26"/>
      <c r="B8" s="27"/>
      <c r="C8" s="29"/>
    </row>
    <row r="9" spans="1:8" ht="74.25" customHeight="1" x14ac:dyDescent="0.25">
      <c r="A9" s="416" t="s">
        <v>245</v>
      </c>
      <c r="B9" s="416"/>
      <c r="C9" s="416"/>
    </row>
    <row r="10" spans="1:8" x14ac:dyDescent="0.25">
      <c r="A10" s="11"/>
      <c r="B10" s="9"/>
      <c r="C10" s="1"/>
    </row>
    <row r="11" spans="1:8" ht="33" customHeight="1" x14ac:dyDescent="0.25">
      <c r="A11" s="408"/>
      <c r="B11" s="408"/>
      <c r="C11" s="408"/>
    </row>
    <row r="12" spans="1:8" ht="15.75" thickBot="1" x14ac:dyDescent="0.3">
      <c r="A12" s="13"/>
      <c r="B12" s="9"/>
      <c r="C12" s="1"/>
    </row>
    <row r="13" spans="1:8" ht="39" thickBot="1" x14ac:dyDescent="0.3">
      <c r="A13" s="72" t="s">
        <v>140</v>
      </c>
      <c r="B13" s="73" t="s">
        <v>40</v>
      </c>
      <c r="C13" s="1"/>
      <c r="E13" s="15"/>
    </row>
    <row r="14" spans="1:8" x14ac:dyDescent="0.25">
      <c r="A14" s="75" t="s">
        <v>53</v>
      </c>
      <c r="B14" s="74"/>
      <c r="C14" s="1"/>
      <c r="E14" s="16"/>
    </row>
    <row r="15" spans="1:8" x14ac:dyDescent="0.25">
      <c r="A15" s="75" t="s">
        <v>54</v>
      </c>
      <c r="B15" s="76"/>
      <c r="C15" s="1"/>
      <c r="E15" s="16"/>
    </row>
    <row r="16" spans="1:8" x14ac:dyDescent="0.25">
      <c r="A16" s="75" t="s">
        <v>55</v>
      </c>
      <c r="B16" s="76"/>
      <c r="C16" s="1"/>
      <c r="E16" s="16"/>
    </row>
    <row r="17" spans="1:5" x14ac:dyDescent="0.25">
      <c r="A17" s="75" t="s">
        <v>56</v>
      </c>
      <c r="B17" s="76"/>
      <c r="C17" s="1"/>
      <c r="E17" s="16"/>
    </row>
    <row r="18" spans="1:5" x14ac:dyDescent="0.25">
      <c r="A18" s="75" t="s">
        <v>57</v>
      </c>
      <c r="B18" s="76"/>
      <c r="C18" s="1"/>
      <c r="E18" s="16"/>
    </row>
    <row r="19" spans="1:5" x14ac:dyDescent="0.25">
      <c r="A19" s="75" t="s">
        <v>58</v>
      </c>
      <c r="B19" s="76"/>
      <c r="C19" s="1"/>
      <c r="E19" s="16"/>
    </row>
    <row r="20" spans="1:5" x14ac:dyDescent="0.25">
      <c r="A20" s="75" t="s">
        <v>59</v>
      </c>
      <c r="B20" s="76"/>
      <c r="C20" s="1"/>
      <c r="E20" s="16"/>
    </row>
    <row r="21" spans="1:5" x14ac:dyDescent="0.25">
      <c r="A21" s="75" t="s">
        <v>60</v>
      </c>
      <c r="B21" s="76"/>
      <c r="C21" s="1"/>
      <c r="E21" s="16"/>
    </row>
    <row r="22" spans="1:5" x14ac:dyDescent="0.25">
      <c r="A22" s="75" t="s">
        <v>61</v>
      </c>
      <c r="B22" s="76"/>
      <c r="C22" s="1"/>
      <c r="E22" s="16"/>
    </row>
    <row r="23" spans="1:5" ht="15.75" thickBot="1" x14ac:dyDescent="0.3">
      <c r="A23" s="77" t="s">
        <v>62</v>
      </c>
      <c r="B23" s="79"/>
      <c r="C23" s="1"/>
    </row>
    <row r="24" spans="1:5" ht="35.25" customHeight="1" thickBot="1" x14ac:dyDescent="0.3">
      <c r="A24" s="12" t="s">
        <v>39</v>
      </c>
      <c r="B24" s="80">
        <f>IF(B14="X",1,0)+IF(B15="X",1,0)+IF(B16="X",1,0)+IF(B17="X",1,0)+IF(B18="X",1,0)+IF(B19="X",1,0)+IF(B20="X",1,0)+IF(B21="X",1,0)+IF(B22="X",1,0)+IF(B23="X",1,0)</f>
        <v>0</v>
      </c>
      <c r="C24" s="1"/>
    </row>
    <row r="25" spans="1:5" x14ac:dyDescent="0.25">
      <c r="A25" s="14"/>
      <c r="B25" s="9"/>
      <c r="C25" s="1"/>
    </row>
    <row r="26" spans="1:5" x14ac:dyDescent="0.25">
      <c r="A26" s="10"/>
      <c r="B26" s="9"/>
      <c r="C26" s="1"/>
    </row>
    <row r="27" spans="1:5" x14ac:dyDescent="0.25">
      <c r="A27" s="10"/>
      <c r="B27" s="9"/>
      <c r="C27" s="1"/>
    </row>
    <row r="28" spans="1:5" x14ac:dyDescent="0.25">
      <c r="A28" s="10"/>
      <c r="B28" s="9"/>
      <c r="C28" s="1"/>
    </row>
    <row r="29" spans="1:5" ht="27.75" customHeight="1" x14ac:dyDescent="0.25">
      <c r="A29" s="412" t="s">
        <v>36</v>
      </c>
      <c r="B29" s="412"/>
      <c r="C29" s="1"/>
    </row>
    <row r="30" spans="1:5" x14ac:dyDescent="0.25">
      <c r="A30" s="10"/>
      <c r="B30" s="9"/>
      <c r="C30" s="1"/>
    </row>
    <row r="31" spans="1:5" x14ac:dyDescent="0.25">
      <c r="A31" s="413" t="s">
        <v>37</v>
      </c>
      <c r="B31" s="413"/>
      <c r="C31" s="1"/>
    </row>
    <row r="32" spans="1:5" x14ac:dyDescent="0.25">
      <c r="A32" s="9"/>
      <c r="B32" s="9"/>
      <c r="C32" s="1"/>
    </row>
    <row r="33" spans="1:3" x14ac:dyDescent="0.25">
      <c r="A33" s="1"/>
      <c r="B33" s="1"/>
      <c r="C33" s="1"/>
    </row>
  </sheetData>
  <mergeCells count="9">
    <mergeCell ref="A31:B31"/>
    <mergeCell ref="A7:C7"/>
    <mergeCell ref="A9:C9"/>
    <mergeCell ref="A11:C11"/>
    <mergeCell ref="G7:H7"/>
    <mergeCell ref="A1:B1"/>
    <mergeCell ref="A3:B3"/>
    <mergeCell ref="A5:B5"/>
    <mergeCell ref="A29:B29"/>
  </mergeCells>
  <pageMargins left="0.70866141732283472" right="0.3937007874015748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3"/>
  <sheetViews>
    <sheetView zoomScale="80" zoomScaleNormal="80" workbookViewId="0">
      <selection activeCell="A39" sqref="A39:XFD39"/>
    </sheetView>
  </sheetViews>
  <sheetFormatPr baseColWidth="10" defaultColWidth="11.42578125" defaultRowHeight="12.75" x14ac:dyDescent="0.2"/>
  <cols>
    <col min="1" max="1" width="25.85546875" style="148" customWidth="1"/>
    <col min="2" max="2" width="54.140625" style="148" customWidth="1"/>
    <col min="3" max="3" width="20.5703125" style="148" customWidth="1"/>
    <col min="4" max="6" width="10.85546875" style="148" customWidth="1"/>
    <col min="7" max="7" width="12.42578125" style="148" customWidth="1"/>
    <col min="8" max="8" width="15.85546875" style="148" customWidth="1"/>
    <col min="9" max="9" width="1.85546875" style="228" customWidth="1"/>
    <col min="10" max="10" width="11.5703125" style="148" customWidth="1"/>
    <col min="11" max="11" width="16" style="148" customWidth="1"/>
    <col min="12" max="16384" width="11.42578125" style="148"/>
  </cols>
  <sheetData>
    <row r="1" spans="1:12" ht="18" x14ac:dyDescent="0.2">
      <c r="A1" s="208"/>
      <c r="B1" s="212" t="s">
        <v>235</v>
      </c>
      <c r="C1" s="208"/>
      <c r="D1" s="208"/>
      <c r="E1" s="208"/>
      <c r="F1" s="42"/>
      <c r="G1" s="42"/>
      <c r="H1" s="42"/>
      <c r="I1" s="186"/>
      <c r="J1" s="42"/>
      <c r="K1" s="42"/>
      <c r="L1" s="40"/>
    </row>
    <row r="2" spans="1:12" x14ac:dyDescent="0.2">
      <c r="A2" s="24"/>
      <c r="B2" s="42"/>
      <c r="C2" s="42"/>
      <c r="D2" s="42"/>
      <c r="E2" s="42"/>
      <c r="F2" s="42"/>
      <c r="G2" s="42"/>
      <c r="H2" s="42"/>
      <c r="I2" s="186"/>
      <c r="J2" s="42"/>
      <c r="K2" s="42"/>
      <c r="L2" s="40"/>
    </row>
    <row r="3" spans="1:12" ht="39.75" customHeight="1" x14ac:dyDescent="0.2">
      <c r="A3" s="423" t="s">
        <v>92</v>
      </c>
      <c r="B3" s="423"/>
      <c r="C3" s="423"/>
      <c r="D3" s="423"/>
      <c r="E3" s="423"/>
      <c r="F3" s="423"/>
      <c r="G3" s="423"/>
      <c r="H3" s="423"/>
      <c r="I3" s="423"/>
      <c r="J3" s="423"/>
      <c r="K3" s="423"/>
      <c r="L3" s="40"/>
    </row>
    <row r="4" spans="1:12" ht="16.5" customHeight="1" x14ac:dyDescent="0.2">
      <c r="A4" s="435" t="s">
        <v>246</v>
      </c>
      <c r="B4" s="435"/>
      <c r="C4" s="435"/>
      <c r="D4" s="435"/>
      <c r="E4" s="435"/>
      <c r="F4" s="213"/>
      <c r="G4" s="213"/>
      <c r="H4" s="42"/>
      <c r="I4" s="186"/>
      <c r="J4" s="42"/>
      <c r="K4" s="42"/>
      <c r="L4" s="40"/>
    </row>
    <row r="5" spans="1:12" x14ac:dyDescent="0.2">
      <c r="A5" s="31"/>
      <c r="B5" s="42"/>
      <c r="C5" s="42"/>
      <c r="D5" s="42"/>
      <c r="E5" s="42"/>
      <c r="F5" s="42"/>
      <c r="G5" s="42"/>
      <c r="H5" s="42"/>
      <c r="I5" s="186"/>
      <c r="J5" s="42"/>
      <c r="K5" s="42"/>
      <c r="L5" s="40"/>
    </row>
    <row r="6" spans="1:12" ht="20.25" customHeight="1" thickBot="1" x14ac:dyDescent="0.25">
      <c r="A6" s="431" t="s">
        <v>187</v>
      </c>
      <c r="B6" s="431"/>
      <c r="C6" s="431"/>
      <c r="D6" s="431"/>
      <c r="E6" s="431"/>
      <c r="F6" s="431"/>
      <c r="G6" s="42"/>
      <c r="H6" s="42"/>
      <c r="I6" s="186"/>
      <c r="J6" s="42"/>
      <c r="K6" s="42"/>
      <c r="L6" s="40"/>
    </row>
    <row r="7" spans="1:12" ht="13.5" hidden="1" thickBot="1" x14ac:dyDescent="0.25">
      <c r="A7" s="209"/>
      <c r="B7" s="42"/>
      <c r="C7" s="42"/>
      <c r="D7" s="42"/>
      <c r="E7" s="42"/>
      <c r="F7" s="42"/>
      <c r="G7" s="42"/>
      <c r="H7" s="42"/>
      <c r="I7" s="186"/>
      <c r="J7" s="42"/>
      <c r="K7" s="42"/>
      <c r="L7" s="40"/>
    </row>
    <row r="8" spans="1:12" ht="28.5" customHeight="1" x14ac:dyDescent="0.2">
      <c r="A8" s="223" t="s">
        <v>149</v>
      </c>
      <c r="B8" s="214" t="s">
        <v>130</v>
      </c>
      <c r="C8" s="214" t="s">
        <v>131</v>
      </c>
      <c r="D8" s="210"/>
      <c r="E8" s="210"/>
      <c r="F8" s="42"/>
      <c r="G8" s="42"/>
      <c r="H8" s="42"/>
      <c r="I8" s="186"/>
      <c r="J8" s="42"/>
      <c r="K8" s="42"/>
      <c r="L8" s="40"/>
    </row>
    <row r="9" spans="1:12" ht="36.75" customHeight="1" x14ac:dyDescent="0.2">
      <c r="A9" s="236"/>
      <c r="B9" s="237"/>
      <c r="C9" s="238"/>
      <c r="D9" s="210"/>
      <c r="E9" s="210"/>
      <c r="F9" s="42"/>
      <c r="G9" s="42"/>
      <c r="H9" s="42"/>
      <c r="I9" s="186"/>
      <c r="J9" s="42"/>
      <c r="K9" s="42"/>
      <c r="L9" s="40"/>
    </row>
    <row r="10" spans="1:12" ht="70.5" customHeight="1" x14ac:dyDescent="0.2">
      <c r="A10" s="224" t="s">
        <v>188</v>
      </c>
      <c r="B10" s="215" t="s">
        <v>130</v>
      </c>
      <c r="C10" s="215" t="s">
        <v>131</v>
      </c>
      <c r="D10" s="210"/>
      <c r="E10" s="210"/>
      <c r="F10" s="42"/>
      <c r="G10" s="42"/>
      <c r="H10" s="42"/>
      <c r="I10" s="186"/>
      <c r="J10" s="42"/>
      <c r="K10" s="42"/>
      <c r="L10" s="40"/>
    </row>
    <row r="11" spans="1:12" ht="30.95" customHeight="1" x14ac:dyDescent="0.2">
      <c r="A11" s="239"/>
      <c r="B11" s="240"/>
      <c r="C11" s="240"/>
      <c r="D11" s="210"/>
      <c r="E11" s="210"/>
      <c r="F11" s="42"/>
      <c r="G11" s="42"/>
      <c r="H11" s="42"/>
      <c r="I11" s="186"/>
      <c r="J11" s="42"/>
      <c r="K11" s="42"/>
      <c r="L11" s="40"/>
    </row>
    <row r="12" spans="1:12" ht="79.5" customHeight="1" x14ac:dyDescent="0.2">
      <c r="A12" s="225" t="s">
        <v>132</v>
      </c>
      <c r="B12" s="215" t="s">
        <v>130</v>
      </c>
      <c r="C12" s="215" t="s">
        <v>131</v>
      </c>
      <c r="D12" s="210"/>
      <c r="E12" s="210"/>
      <c r="F12" s="42"/>
      <c r="G12" s="42"/>
      <c r="H12" s="42"/>
      <c r="I12" s="186"/>
      <c r="J12" s="42"/>
      <c r="K12" s="42"/>
      <c r="L12" s="40"/>
    </row>
    <row r="13" spans="1:12" ht="34.5" customHeight="1" thickBot="1" x14ac:dyDescent="0.25">
      <c r="A13" s="241"/>
      <c r="B13" s="242"/>
      <c r="C13" s="243"/>
      <c r="D13" s="210"/>
      <c r="E13" s="210"/>
      <c r="F13" s="42"/>
      <c r="G13" s="42"/>
      <c r="H13" s="42"/>
      <c r="I13" s="186"/>
      <c r="J13" s="42"/>
      <c r="K13" s="42"/>
      <c r="L13" s="40"/>
    </row>
    <row r="14" spans="1:12" ht="15" customHeight="1" thickBot="1" x14ac:dyDescent="0.25">
      <c r="A14" s="216"/>
      <c r="B14" s="217"/>
      <c r="C14" s="218"/>
      <c r="D14" s="210"/>
      <c r="E14" s="210"/>
      <c r="F14" s="42"/>
      <c r="G14" s="42"/>
      <c r="H14" s="42"/>
      <c r="I14" s="186"/>
      <c r="J14" s="42"/>
      <c r="K14" s="42"/>
      <c r="L14" s="40"/>
    </row>
    <row r="15" spans="1:12" ht="47.25" customHeight="1" thickBot="1" x14ac:dyDescent="0.25">
      <c r="A15" s="310" t="s">
        <v>189</v>
      </c>
      <c r="B15" s="229"/>
      <c r="C15" s="230"/>
      <c r="D15" s="428" t="s">
        <v>155</v>
      </c>
      <c r="E15" s="429"/>
      <c r="F15" s="429"/>
      <c r="G15" s="430"/>
      <c r="H15" s="231"/>
      <c r="I15" s="186"/>
      <c r="J15" s="424" t="s">
        <v>158</v>
      </c>
      <c r="K15" s="425"/>
      <c r="L15" s="40"/>
    </row>
    <row r="16" spans="1:12" ht="43.5" customHeight="1" thickBot="1" x14ac:dyDescent="0.25">
      <c r="A16" s="219" t="s">
        <v>151</v>
      </c>
      <c r="B16" s="219" t="s">
        <v>93</v>
      </c>
      <c r="C16" s="219" t="s">
        <v>150</v>
      </c>
      <c r="D16" s="220" t="s">
        <v>96</v>
      </c>
      <c r="E16" s="220" t="s">
        <v>97</v>
      </c>
      <c r="F16" s="220" t="s">
        <v>98</v>
      </c>
      <c r="G16" s="220" t="s">
        <v>154</v>
      </c>
      <c r="H16" s="232"/>
      <c r="I16" s="233"/>
      <c r="J16" s="221" t="s">
        <v>157</v>
      </c>
      <c r="K16" s="221" t="s">
        <v>156</v>
      </c>
      <c r="L16" s="40"/>
    </row>
    <row r="17" spans="1:12" ht="24" customHeight="1" x14ac:dyDescent="0.2">
      <c r="A17" s="432" t="s">
        <v>212</v>
      </c>
      <c r="B17" s="244"/>
      <c r="C17" s="244"/>
      <c r="D17" s="245"/>
      <c r="E17" s="245"/>
      <c r="F17" s="246"/>
      <c r="G17" s="246"/>
      <c r="H17" s="186"/>
      <c r="I17" s="186"/>
      <c r="J17" s="259"/>
      <c r="K17" s="259"/>
      <c r="L17" s="40"/>
    </row>
    <row r="18" spans="1:12" ht="24.95" customHeight="1" x14ac:dyDescent="0.2">
      <c r="A18" s="436"/>
      <c r="B18" s="247"/>
      <c r="C18" s="247"/>
      <c r="D18" s="247"/>
      <c r="E18" s="247"/>
      <c r="F18" s="247"/>
      <c r="G18" s="247"/>
      <c r="H18" s="186"/>
      <c r="I18" s="186"/>
      <c r="J18" s="260"/>
      <c r="K18" s="260"/>
      <c r="L18" s="40"/>
    </row>
    <row r="19" spans="1:12" ht="24.95" customHeight="1" x14ac:dyDescent="0.2">
      <c r="A19" s="354" t="s">
        <v>16</v>
      </c>
      <c r="B19" s="248"/>
      <c r="C19" s="248"/>
      <c r="D19" s="247"/>
      <c r="E19" s="247"/>
      <c r="F19" s="247"/>
      <c r="G19" s="247"/>
      <c r="H19" s="186"/>
      <c r="I19" s="186"/>
      <c r="J19" s="260"/>
      <c r="K19" s="260"/>
      <c r="L19" s="40"/>
    </row>
    <row r="20" spans="1:12" ht="24.95" customHeight="1" thickBot="1" x14ac:dyDescent="0.25">
      <c r="A20" s="355"/>
      <c r="B20" s="249"/>
      <c r="C20" s="249"/>
      <c r="D20" s="250"/>
      <c r="E20" s="251"/>
      <c r="F20" s="251"/>
      <c r="G20" s="251"/>
      <c r="H20" s="218"/>
      <c r="I20" s="186"/>
      <c r="J20" s="261"/>
      <c r="K20" s="261"/>
      <c r="L20" s="40"/>
    </row>
    <row r="21" spans="1:12" ht="24.95" customHeight="1" x14ac:dyDescent="0.2">
      <c r="A21" s="432" t="s">
        <v>136</v>
      </c>
      <c r="B21" s="244"/>
      <c r="C21" s="244"/>
      <c r="D21" s="252"/>
      <c r="E21" s="245"/>
      <c r="F21" s="245"/>
      <c r="G21" s="245"/>
      <c r="H21" s="218"/>
      <c r="I21" s="186"/>
      <c r="J21" s="262"/>
      <c r="K21" s="262"/>
      <c r="L21" s="40"/>
    </row>
    <row r="22" spans="1:12" ht="24.95" customHeight="1" x14ac:dyDescent="0.2">
      <c r="A22" s="433"/>
      <c r="B22" s="253"/>
      <c r="C22" s="253"/>
      <c r="D22" s="254"/>
      <c r="E22" s="255"/>
      <c r="F22" s="255"/>
      <c r="G22" s="255"/>
      <c r="H22" s="218"/>
      <c r="I22" s="186"/>
      <c r="J22" s="263"/>
      <c r="K22" s="263"/>
      <c r="L22" s="40"/>
    </row>
    <row r="23" spans="1:12" ht="24.95" customHeight="1" thickBot="1" x14ac:dyDescent="0.25">
      <c r="A23" s="434"/>
      <c r="B23" s="249"/>
      <c r="C23" s="249"/>
      <c r="D23" s="250"/>
      <c r="E23" s="251"/>
      <c r="F23" s="251"/>
      <c r="G23" s="251"/>
      <c r="H23" s="218"/>
      <c r="I23" s="186"/>
      <c r="J23" s="261"/>
      <c r="K23" s="261"/>
      <c r="L23" s="40"/>
    </row>
    <row r="24" spans="1:12" ht="24.95" customHeight="1" x14ac:dyDescent="0.2">
      <c r="A24" s="432" t="s">
        <v>2</v>
      </c>
      <c r="B24" s="244"/>
      <c r="C24" s="244"/>
      <c r="D24" s="252"/>
      <c r="E24" s="245"/>
      <c r="F24" s="245"/>
      <c r="G24" s="245"/>
      <c r="H24" s="218"/>
      <c r="I24" s="186"/>
      <c r="J24" s="262"/>
      <c r="K24" s="262"/>
      <c r="L24" s="40"/>
    </row>
    <row r="25" spans="1:12" ht="24.95" customHeight="1" thickBot="1" x14ac:dyDescent="0.25">
      <c r="A25" s="434"/>
      <c r="B25" s="249"/>
      <c r="C25" s="249"/>
      <c r="D25" s="250"/>
      <c r="E25" s="251"/>
      <c r="F25" s="251"/>
      <c r="G25" s="251"/>
      <c r="H25" s="218"/>
      <c r="I25" s="186"/>
      <c r="J25" s="261"/>
      <c r="K25" s="261"/>
      <c r="L25" s="40"/>
    </row>
    <row r="26" spans="1:12" ht="36" customHeight="1" thickBot="1" x14ac:dyDescent="0.25">
      <c r="A26" s="391" t="s">
        <v>145</v>
      </c>
      <c r="B26" s="459"/>
      <c r="C26" s="459"/>
      <c r="D26" s="460"/>
      <c r="E26" s="461"/>
      <c r="F26" s="461"/>
      <c r="G26" s="461"/>
      <c r="H26" s="218"/>
      <c r="I26" s="186"/>
      <c r="J26" s="462"/>
      <c r="K26" s="462"/>
      <c r="L26" s="40"/>
    </row>
    <row r="27" spans="1:12" ht="33" customHeight="1" thickBot="1" x14ac:dyDescent="0.25">
      <c r="A27" s="391" t="s">
        <v>146</v>
      </c>
      <c r="B27" s="459"/>
      <c r="C27" s="459"/>
      <c r="D27" s="460"/>
      <c r="E27" s="461"/>
      <c r="F27" s="461"/>
      <c r="G27" s="461"/>
      <c r="H27" s="218"/>
      <c r="I27" s="186"/>
      <c r="J27" s="462"/>
      <c r="K27" s="462"/>
      <c r="L27" s="40"/>
    </row>
    <row r="28" spans="1:12" ht="24.95" customHeight="1" thickBot="1" x14ac:dyDescent="0.25">
      <c r="A28" s="391" t="s">
        <v>153</v>
      </c>
      <c r="B28" s="459"/>
      <c r="C28" s="459"/>
      <c r="D28" s="460"/>
      <c r="E28" s="461"/>
      <c r="F28" s="461"/>
      <c r="G28" s="461"/>
      <c r="H28" s="218"/>
      <c r="I28" s="186"/>
      <c r="J28" s="462"/>
      <c r="K28" s="462"/>
      <c r="L28" s="40"/>
    </row>
    <row r="29" spans="1:12" ht="24.95" customHeight="1" thickBot="1" x14ac:dyDescent="0.25">
      <c r="A29" s="463" t="s">
        <v>255</v>
      </c>
      <c r="B29" s="464"/>
      <c r="C29" s="459"/>
      <c r="D29" s="460"/>
      <c r="E29" s="461"/>
      <c r="F29" s="461"/>
      <c r="G29" s="461"/>
      <c r="H29" s="218"/>
      <c r="I29" s="186"/>
      <c r="J29" s="462"/>
      <c r="K29" s="462"/>
      <c r="L29" s="40"/>
    </row>
    <row r="30" spans="1:12" ht="24.95" customHeight="1" thickBot="1" x14ac:dyDescent="0.25">
      <c r="A30" s="391" t="s">
        <v>256</v>
      </c>
      <c r="B30" s="459"/>
      <c r="C30" s="459"/>
      <c r="D30" s="460"/>
      <c r="E30" s="461"/>
      <c r="F30" s="461"/>
      <c r="G30" s="461"/>
      <c r="H30" s="218"/>
      <c r="I30" s="186"/>
      <c r="J30" s="462"/>
      <c r="K30" s="462"/>
      <c r="L30" s="40"/>
    </row>
    <row r="31" spans="1:12" ht="24.95" customHeight="1" thickBot="1" x14ac:dyDescent="0.25">
      <c r="A31" s="391" t="s">
        <v>257</v>
      </c>
      <c r="B31" s="459"/>
      <c r="C31" s="459"/>
      <c r="D31" s="460"/>
      <c r="E31" s="461"/>
      <c r="F31" s="461"/>
      <c r="G31" s="461"/>
      <c r="H31" s="218"/>
      <c r="I31" s="186"/>
      <c r="J31" s="462"/>
      <c r="K31" s="462"/>
      <c r="L31" s="40"/>
    </row>
    <row r="32" spans="1:12" ht="40.5" customHeight="1" thickBot="1" x14ac:dyDescent="0.25">
      <c r="A32" s="391" t="s">
        <v>259</v>
      </c>
      <c r="B32" s="459"/>
      <c r="C32" s="459"/>
      <c r="D32" s="460"/>
      <c r="E32" s="461"/>
      <c r="F32" s="461"/>
      <c r="G32" s="461"/>
      <c r="H32" s="218"/>
      <c r="I32" s="186"/>
      <c r="J32" s="462"/>
      <c r="K32" s="462"/>
      <c r="L32" s="40"/>
    </row>
    <row r="33" spans="1:15" ht="40.5" customHeight="1" thickBot="1" x14ac:dyDescent="0.25">
      <c r="A33" s="391" t="s">
        <v>259</v>
      </c>
      <c r="B33" s="459"/>
      <c r="C33" s="459"/>
      <c r="D33" s="460"/>
      <c r="E33" s="461"/>
      <c r="F33" s="461"/>
      <c r="G33" s="461"/>
      <c r="H33" s="218"/>
      <c r="I33" s="186"/>
      <c r="J33" s="462"/>
      <c r="K33" s="462"/>
      <c r="L33" s="40"/>
    </row>
    <row r="34" spans="1:15" ht="26.25" customHeight="1" thickBot="1" x14ac:dyDescent="0.25">
      <c r="A34" s="222" t="s">
        <v>258</v>
      </c>
      <c r="B34" s="256"/>
      <c r="C34" s="256"/>
      <c r="D34" s="257"/>
      <c r="E34" s="258"/>
      <c r="F34" s="258"/>
      <c r="G34" s="258"/>
      <c r="H34" s="218"/>
      <c r="I34" s="186"/>
      <c r="J34" s="264"/>
      <c r="K34" s="264"/>
      <c r="L34" s="40"/>
    </row>
    <row r="35" spans="1:15" ht="26.25" customHeight="1" thickBot="1" x14ac:dyDescent="0.25">
      <c r="A35" s="222"/>
      <c r="B35" s="256"/>
      <c r="C35" s="256"/>
      <c r="D35" s="257"/>
      <c r="E35" s="258"/>
      <c r="F35" s="258"/>
      <c r="G35" s="258"/>
      <c r="H35" s="218"/>
      <c r="I35" s="186"/>
      <c r="J35" s="264"/>
      <c r="K35" s="264"/>
      <c r="L35" s="40"/>
      <c r="O35" s="465"/>
    </row>
    <row r="36" spans="1:15" ht="26.25" customHeight="1" thickBot="1" x14ac:dyDescent="0.25">
      <c r="A36" s="222"/>
      <c r="B36" s="256"/>
      <c r="C36" s="256"/>
      <c r="D36" s="257"/>
      <c r="E36" s="258"/>
      <c r="F36" s="258"/>
      <c r="G36" s="258"/>
      <c r="H36" s="218"/>
      <c r="I36" s="186"/>
      <c r="J36" s="264"/>
      <c r="K36" s="264"/>
      <c r="L36" s="40"/>
      <c r="O36" s="466"/>
    </row>
    <row r="37" spans="1:15" ht="24.75" customHeight="1" thickBot="1" x14ac:dyDescent="0.25">
      <c r="A37" s="222"/>
      <c r="B37" s="256"/>
      <c r="C37" s="256"/>
      <c r="D37" s="257"/>
      <c r="E37" s="258"/>
      <c r="F37" s="258"/>
      <c r="G37" s="258"/>
      <c r="H37" s="218"/>
      <c r="I37" s="186"/>
      <c r="J37" s="264"/>
      <c r="K37" s="264"/>
      <c r="L37" s="40"/>
      <c r="O37" s="466"/>
    </row>
    <row r="38" spans="1:15" ht="24.95" customHeight="1" thickBot="1" x14ac:dyDescent="0.25">
      <c r="A38" s="222"/>
      <c r="B38" s="256"/>
      <c r="C38" s="256"/>
      <c r="D38" s="257"/>
      <c r="E38" s="258"/>
      <c r="F38" s="258"/>
      <c r="G38" s="258"/>
      <c r="H38" s="218"/>
      <c r="I38" s="186"/>
      <c r="J38" s="264"/>
      <c r="K38" s="264"/>
      <c r="L38" s="40"/>
      <c r="O38" s="466"/>
    </row>
    <row r="39" spans="1:15" ht="39.75" customHeight="1" x14ac:dyDescent="0.2">
      <c r="A39" s="469" t="s">
        <v>260</v>
      </c>
      <c r="B39" s="469"/>
      <c r="C39" s="469"/>
      <c r="D39" s="469"/>
      <c r="E39" s="469"/>
      <c r="F39" s="469"/>
      <c r="G39" s="469"/>
      <c r="H39" s="218"/>
      <c r="I39" s="186"/>
      <c r="J39" s="468"/>
      <c r="K39" s="468"/>
      <c r="L39" s="40"/>
      <c r="O39" s="466"/>
    </row>
    <row r="40" spans="1:15" ht="24.95" customHeight="1" thickBot="1" x14ac:dyDescent="0.25">
      <c r="A40" s="216"/>
      <c r="B40" s="226"/>
      <c r="C40" s="226"/>
      <c r="D40" s="186"/>
      <c r="E40" s="186"/>
      <c r="F40" s="186"/>
      <c r="G40" s="186"/>
      <c r="H40" s="42"/>
      <c r="I40" s="186"/>
      <c r="J40" s="186"/>
      <c r="K40" s="186"/>
      <c r="L40" s="40"/>
      <c r="O40" s="466"/>
    </row>
    <row r="41" spans="1:15" ht="62.25" customHeight="1" thickBot="1" x14ac:dyDescent="0.25">
      <c r="A41" s="310" t="s">
        <v>190</v>
      </c>
      <c r="B41" s="311" t="s">
        <v>197</v>
      </c>
      <c r="C41" s="227"/>
      <c r="D41" s="427" t="s">
        <v>155</v>
      </c>
      <c r="E41" s="427"/>
      <c r="F41" s="427"/>
      <c r="G41" s="427"/>
      <c r="H41" s="427"/>
      <c r="I41" s="234"/>
      <c r="J41" s="426" t="s">
        <v>158</v>
      </c>
      <c r="K41" s="426"/>
      <c r="L41" s="40"/>
      <c r="O41" s="466"/>
    </row>
    <row r="42" spans="1:15" ht="38.25" customHeight="1" thickBot="1" x14ac:dyDescent="0.25">
      <c r="A42" s="219" t="s">
        <v>152</v>
      </c>
      <c r="B42" s="219" t="s">
        <v>93</v>
      </c>
      <c r="C42" s="219" t="s">
        <v>150</v>
      </c>
      <c r="D42" s="220" t="s">
        <v>96</v>
      </c>
      <c r="E42" s="220" t="s">
        <v>97</v>
      </c>
      <c r="F42" s="220" t="s">
        <v>98</v>
      </c>
      <c r="G42" s="220" t="s">
        <v>154</v>
      </c>
      <c r="H42" s="220" t="s">
        <v>159</v>
      </c>
      <c r="I42" s="234"/>
      <c r="J42" s="220" t="s">
        <v>157</v>
      </c>
      <c r="K42" s="220" t="s">
        <v>156</v>
      </c>
      <c r="L42" s="40"/>
      <c r="O42" s="467"/>
    </row>
    <row r="43" spans="1:15" ht="33" customHeight="1" x14ac:dyDescent="0.2">
      <c r="A43" s="265" t="s">
        <v>202</v>
      </c>
      <c r="B43" s="266"/>
      <c r="C43" s="266"/>
      <c r="D43" s="267"/>
      <c r="E43" s="267"/>
      <c r="F43" s="268"/>
      <c r="G43" s="268"/>
      <c r="H43" s="268"/>
      <c r="I43" s="234"/>
      <c r="J43" s="268"/>
      <c r="K43" s="268"/>
      <c r="L43" s="40"/>
    </row>
    <row r="44" spans="1:15" ht="33" customHeight="1" x14ac:dyDescent="0.2">
      <c r="A44" s="265" t="s">
        <v>247</v>
      </c>
      <c r="B44" s="458"/>
      <c r="C44" s="266"/>
      <c r="D44" s="267"/>
      <c r="E44" s="267"/>
      <c r="F44" s="268"/>
      <c r="G44" s="268"/>
      <c r="H44" s="268"/>
      <c r="I44" s="234"/>
      <c r="J44" s="268"/>
      <c r="K44" s="268"/>
      <c r="L44" s="40"/>
    </row>
    <row r="45" spans="1:15" s="361" customFormat="1" ht="28.5" customHeight="1" x14ac:dyDescent="0.2">
      <c r="A45" s="356" t="s">
        <v>3</v>
      </c>
      <c r="B45" s="91"/>
      <c r="C45" s="357"/>
      <c r="D45" s="357"/>
      <c r="E45" s="357"/>
      <c r="F45" s="357"/>
      <c r="G45" s="357"/>
      <c r="H45" s="357"/>
      <c r="I45" s="358"/>
      <c r="J45" s="357"/>
      <c r="K45" s="359"/>
      <c r="L45" s="360"/>
    </row>
    <row r="46" spans="1:15" s="361" customFormat="1" ht="28.5" customHeight="1" x14ac:dyDescent="0.2">
      <c r="A46" s="356" t="s">
        <v>231</v>
      </c>
      <c r="B46" s="385"/>
      <c r="C46" s="357"/>
      <c r="D46" s="357"/>
      <c r="E46" s="357"/>
      <c r="F46" s="357"/>
      <c r="G46" s="357"/>
      <c r="H46" s="357"/>
      <c r="I46" s="358"/>
      <c r="J46" s="357"/>
      <c r="K46" s="359"/>
      <c r="L46" s="360"/>
    </row>
    <row r="47" spans="1:15" s="361" customFormat="1" ht="28.5" customHeight="1" x14ac:dyDescent="0.2">
      <c r="A47" s="356" t="s">
        <v>4</v>
      </c>
      <c r="B47" s="91"/>
      <c r="C47" s="357"/>
      <c r="D47" s="357"/>
      <c r="E47" s="357"/>
      <c r="F47" s="357"/>
      <c r="G47" s="357"/>
      <c r="H47" s="357"/>
      <c r="I47" s="358"/>
      <c r="J47" s="357"/>
      <c r="K47" s="359"/>
      <c r="L47" s="360"/>
    </row>
    <row r="48" spans="1:15" s="361" customFormat="1" ht="28.5" customHeight="1" x14ac:dyDescent="0.2">
      <c r="A48" s="356" t="s">
        <v>5</v>
      </c>
      <c r="B48" s="91"/>
      <c r="C48" s="357"/>
      <c r="D48" s="357"/>
      <c r="E48" s="357"/>
      <c r="F48" s="357"/>
      <c r="G48" s="357"/>
      <c r="H48" s="357"/>
      <c r="I48" s="358"/>
      <c r="J48" s="357"/>
      <c r="K48" s="359"/>
      <c r="L48" s="360"/>
    </row>
    <row r="49" spans="1:12" s="361" customFormat="1" ht="28.5" customHeight="1" x14ac:dyDescent="0.2">
      <c r="A49" s="356" t="s">
        <v>6</v>
      </c>
      <c r="B49" s="91"/>
      <c r="C49" s="357"/>
      <c r="D49" s="357"/>
      <c r="E49" s="357"/>
      <c r="F49" s="357"/>
      <c r="G49" s="357"/>
      <c r="H49" s="357"/>
      <c r="I49" s="358"/>
      <c r="J49" s="357"/>
      <c r="K49" s="359"/>
      <c r="L49" s="360"/>
    </row>
    <row r="50" spans="1:12" s="361" customFormat="1" ht="28.5" customHeight="1" x14ac:dyDescent="0.2">
      <c r="A50" s="356" t="s">
        <v>7</v>
      </c>
      <c r="B50" s="91"/>
      <c r="C50" s="357"/>
      <c r="D50" s="357"/>
      <c r="E50" s="357"/>
      <c r="F50" s="357"/>
      <c r="G50" s="357"/>
      <c r="H50" s="357"/>
      <c r="I50" s="358"/>
      <c r="J50" s="357"/>
      <c r="K50" s="359"/>
      <c r="L50" s="360"/>
    </row>
    <row r="51" spans="1:12" s="361" customFormat="1" ht="28.5" customHeight="1" x14ac:dyDescent="0.2">
      <c r="A51" s="356" t="s">
        <v>8</v>
      </c>
      <c r="B51" s="91"/>
      <c r="C51" s="357"/>
      <c r="D51" s="357"/>
      <c r="E51" s="357"/>
      <c r="F51" s="357"/>
      <c r="G51" s="357"/>
      <c r="H51" s="357"/>
      <c r="I51" s="358"/>
      <c r="J51" s="357"/>
      <c r="K51" s="359"/>
      <c r="L51" s="360"/>
    </row>
    <row r="52" spans="1:12" s="361" customFormat="1" ht="28.5" customHeight="1" x14ac:dyDescent="0.2">
      <c r="A52" s="356" t="s">
        <v>9</v>
      </c>
      <c r="B52" s="91"/>
      <c r="C52" s="357"/>
      <c r="D52" s="357"/>
      <c r="E52" s="357"/>
      <c r="F52" s="357"/>
      <c r="G52" s="357"/>
      <c r="H52" s="357"/>
      <c r="I52" s="358"/>
      <c r="J52" s="357"/>
      <c r="K52" s="359"/>
      <c r="L52" s="360"/>
    </row>
    <row r="53" spans="1:12" s="361" customFormat="1" ht="28.5" customHeight="1" x14ac:dyDescent="0.2">
      <c r="A53" s="356" t="s">
        <v>11</v>
      </c>
      <c r="B53" s="91"/>
      <c r="C53" s="357"/>
      <c r="D53" s="357"/>
      <c r="E53" s="357"/>
      <c r="F53" s="357"/>
      <c r="G53" s="357"/>
      <c r="H53" s="357"/>
      <c r="I53" s="358"/>
      <c r="J53" s="357"/>
      <c r="K53" s="359"/>
      <c r="L53" s="360"/>
    </row>
    <row r="54" spans="1:12" s="361" customFormat="1" ht="24.95" customHeight="1" x14ac:dyDescent="0.2">
      <c r="A54" s="362" t="s">
        <v>10</v>
      </c>
      <c r="B54" s="91"/>
      <c r="C54" s="363"/>
      <c r="D54" s="357"/>
      <c r="E54" s="357"/>
      <c r="F54" s="357"/>
      <c r="G54" s="357"/>
      <c r="H54" s="357"/>
      <c r="I54" s="358"/>
      <c r="J54" s="357"/>
      <c r="K54" s="359"/>
      <c r="L54" s="360"/>
    </row>
    <row r="55" spans="1:12" s="361" customFormat="1" ht="24.95" customHeight="1" x14ac:dyDescent="0.2">
      <c r="A55" s="362" t="s">
        <v>12</v>
      </c>
      <c r="B55" s="91"/>
      <c r="C55" s="364"/>
      <c r="D55" s="362"/>
      <c r="E55" s="357"/>
      <c r="F55" s="357"/>
      <c r="G55" s="357"/>
      <c r="H55" s="357"/>
      <c r="I55" s="358"/>
      <c r="J55" s="357"/>
      <c r="K55" s="365"/>
      <c r="L55" s="360"/>
    </row>
    <row r="56" spans="1:12" s="361" customFormat="1" ht="24.95" customHeight="1" x14ac:dyDescent="0.2">
      <c r="A56" s="362" t="s">
        <v>13</v>
      </c>
      <c r="B56" s="91"/>
      <c r="C56" s="364"/>
      <c r="D56" s="362"/>
      <c r="E56" s="357"/>
      <c r="F56" s="357"/>
      <c r="G56" s="357"/>
      <c r="H56" s="357"/>
      <c r="I56" s="358"/>
      <c r="J56" s="357"/>
      <c r="K56" s="365"/>
      <c r="L56" s="360"/>
    </row>
    <row r="57" spans="1:12" s="361" customFormat="1" ht="24.95" customHeight="1" x14ac:dyDescent="0.2">
      <c r="A57" s="362" t="s">
        <v>14</v>
      </c>
      <c r="B57" s="91"/>
      <c r="C57" s="364"/>
      <c r="D57" s="362"/>
      <c r="E57" s="357"/>
      <c r="F57" s="357"/>
      <c r="G57" s="357"/>
      <c r="H57" s="357"/>
      <c r="I57" s="358"/>
      <c r="J57" s="357"/>
      <c r="K57" s="365"/>
      <c r="L57" s="360"/>
    </row>
    <row r="58" spans="1:12" s="361" customFormat="1" ht="24.95" customHeight="1" x14ac:dyDescent="0.2">
      <c r="A58" s="362" t="s">
        <v>15</v>
      </c>
      <c r="B58" s="91"/>
      <c r="C58" s="364"/>
      <c r="D58" s="362"/>
      <c r="E58" s="357"/>
      <c r="F58" s="357"/>
      <c r="G58" s="357"/>
      <c r="H58" s="357"/>
      <c r="I58" s="358"/>
      <c r="J58" s="357"/>
      <c r="K58" s="365"/>
      <c r="L58" s="360"/>
    </row>
    <row r="59" spans="1:12" s="361" customFormat="1" ht="24.95" customHeight="1" x14ac:dyDescent="0.2">
      <c r="A59" s="362" t="s">
        <v>17</v>
      </c>
      <c r="B59" s="91"/>
      <c r="C59" s="364"/>
      <c r="D59" s="362"/>
      <c r="E59" s="357"/>
      <c r="F59" s="357"/>
      <c r="G59" s="357"/>
      <c r="H59" s="357"/>
      <c r="I59" s="358"/>
      <c r="J59" s="357"/>
      <c r="K59" s="365"/>
      <c r="L59" s="360"/>
    </row>
    <row r="60" spans="1:12" s="361" customFormat="1" ht="24.95" customHeight="1" x14ac:dyDescent="0.2">
      <c r="A60" s="362" t="s">
        <v>16</v>
      </c>
      <c r="B60" s="91"/>
      <c r="C60" s="364"/>
      <c r="D60" s="362"/>
      <c r="E60" s="357"/>
      <c r="F60" s="357"/>
      <c r="G60" s="357"/>
      <c r="H60" s="357"/>
      <c r="I60" s="358"/>
      <c r="J60" s="357"/>
      <c r="K60" s="365"/>
      <c r="L60" s="360"/>
    </row>
    <row r="61" spans="1:12" s="361" customFormat="1" ht="24.95" customHeight="1" x14ac:dyDescent="0.2">
      <c r="A61" s="362" t="s">
        <v>18</v>
      </c>
      <c r="B61" s="91"/>
      <c r="C61" s="364"/>
      <c r="D61" s="362"/>
      <c r="E61" s="357"/>
      <c r="F61" s="357"/>
      <c r="G61" s="357"/>
      <c r="H61" s="357"/>
      <c r="I61" s="358"/>
      <c r="J61" s="357"/>
      <c r="K61" s="365"/>
      <c r="L61" s="360"/>
    </row>
    <row r="62" spans="1:12" s="361" customFormat="1" ht="24.95" customHeight="1" x14ac:dyDescent="0.2">
      <c r="A62" s="362" t="s">
        <v>19</v>
      </c>
      <c r="B62" s="91"/>
      <c r="C62" s="364"/>
      <c r="D62" s="362"/>
      <c r="E62" s="357"/>
      <c r="F62" s="357"/>
      <c r="G62" s="357"/>
      <c r="H62" s="357"/>
      <c r="I62" s="358"/>
      <c r="J62" s="357"/>
      <c r="K62" s="365"/>
      <c r="L62" s="360"/>
    </row>
    <row r="63" spans="1:12" ht="24.95" customHeight="1" x14ac:dyDescent="0.2">
      <c r="A63" s="362" t="s">
        <v>20</v>
      </c>
      <c r="B63" s="91"/>
      <c r="C63" s="253"/>
      <c r="D63" s="254"/>
      <c r="E63" s="255"/>
      <c r="F63" s="255"/>
      <c r="G63" s="255"/>
      <c r="H63" s="255"/>
      <c r="I63" s="234"/>
      <c r="J63" s="255"/>
      <c r="K63" s="255"/>
      <c r="L63" s="40"/>
    </row>
    <row r="64" spans="1:12" ht="24.95" customHeight="1" x14ac:dyDescent="0.2">
      <c r="A64" s="362" t="s">
        <v>21</v>
      </c>
      <c r="B64" s="91"/>
      <c r="C64" s="253"/>
      <c r="D64" s="254"/>
      <c r="E64" s="255"/>
      <c r="F64" s="255"/>
      <c r="G64" s="255"/>
      <c r="H64" s="255"/>
      <c r="I64" s="234"/>
      <c r="J64" s="255"/>
      <c r="K64" s="255"/>
      <c r="L64" s="40"/>
    </row>
    <row r="65" spans="1:12" ht="24.95" customHeight="1" x14ac:dyDescent="0.2">
      <c r="A65" s="362" t="s">
        <v>22</v>
      </c>
      <c r="B65" s="91"/>
      <c r="C65" s="253"/>
      <c r="D65" s="254"/>
      <c r="E65" s="255"/>
      <c r="F65" s="255"/>
      <c r="G65" s="255"/>
      <c r="H65" s="255"/>
      <c r="I65" s="234"/>
      <c r="J65" s="255"/>
      <c r="K65" s="255"/>
      <c r="L65" s="40"/>
    </row>
    <row r="66" spans="1:12" ht="24.95" customHeight="1" x14ac:dyDescent="0.2">
      <c r="A66" s="362" t="s">
        <v>208</v>
      </c>
      <c r="B66" s="91"/>
      <c r="C66" s="253"/>
      <c r="D66" s="254"/>
      <c r="E66" s="255"/>
      <c r="F66" s="255"/>
      <c r="G66" s="255"/>
      <c r="H66" s="255"/>
      <c r="I66" s="234"/>
      <c r="J66" s="255"/>
      <c r="K66" s="255"/>
      <c r="L66" s="40"/>
    </row>
    <row r="67" spans="1:12" ht="24.95" customHeight="1" x14ac:dyDescent="0.2">
      <c r="A67" s="362" t="s">
        <v>23</v>
      </c>
      <c r="B67" s="91"/>
      <c r="C67" s="253"/>
      <c r="D67" s="254"/>
      <c r="E67" s="255"/>
      <c r="F67" s="255"/>
      <c r="G67" s="255"/>
      <c r="H67" s="255"/>
      <c r="I67" s="234"/>
      <c r="J67" s="255"/>
      <c r="K67" s="255"/>
      <c r="L67" s="40"/>
    </row>
    <row r="68" spans="1:12" ht="24.95" customHeight="1" x14ac:dyDescent="0.2">
      <c r="A68" s="362" t="s">
        <v>24</v>
      </c>
      <c r="B68" s="91"/>
      <c r="C68" s="253"/>
      <c r="D68" s="254"/>
      <c r="E68" s="255"/>
      <c r="F68" s="255"/>
      <c r="G68" s="255"/>
      <c r="H68" s="255"/>
      <c r="I68" s="234"/>
      <c r="J68" s="255"/>
      <c r="K68" s="255"/>
      <c r="L68" s="40"/>
    </row>
    <row r="69" spans="1:12" ht="24.95" customHeight="1" x14ac:dyDescent="0.2">
      <c r="A69" s="362" t="s">
        <v>25</v>
      </c>
      <c r="B69" s="91"/>
      <c r="C69" s="253"/>
      <c r="D69" s="254"/>
      <c r="E69" s="255"/>
      <c r="F69" s="255"/>
      <c r="G69" s="255"/>
      <c r="H69" s="255"/>
      <c r="I69" s="234"/>
      <c r="J69" s="255"/>
      <c r="K69" s="255"/>
      <c r="L69" s="40"/>
    </row>
    <row r="70" spans="1:12" ht="24.95" customHeight="1" x14ac:dyDescent="0.2">
      <c r="A70" s="362" t="s">
        <v>26</v>
      </c>
      <c r="B70" s="91"/>
      <c r="C70" s="253"/>
      <c r="D70" s="254"/>
      <c r="E70" s="255"/>
      <c r="F70" s="255"/>
      <c r="G70" s="255"/>
      <c r="H70" s="255"/>
      <c r="I70" s="234"/>
      <c r="J70" s="255"/>
      <c r="K70" s="255"/>
      <c r="L70" s="40"/>
    </row>
    <row r="71" spans="1:12" ht="24.95" customHeight="1" x14ac:dyDescent="0.2">
      <c r="A71" s="362" t="s">
        <v>27</v>
      </c>
      <c r="B71" s="91"/>
      <c r="C71" s="253"/>
      <c r="D71" s="254"/>
      <c r="E71" s="255"/>
      <c r="F71" s="255"/>
      <c r="G71" s="255"/>
      <c r="H71" s="255"/>
      <c r="I71" s="234"/>
      <c r="J71" s="255"/>
      <c r="K71" s="255"/>
      <c r="L71" s="40"/>
    </row>
    <row r="72" spans="1:12" ht="24.95" customHeight="1" x14ac:dyDescent="0.2">
      <c r="A72" s="362" t="s">
        <v>28</v>
      </c>
      <c r="B72" s="91"/>
      <c r="C72" s="253"/>
      <c r="D72" s="254"/>
      <c r="E72" s="255"/>
      <c r="F72" s="255"/>
      <c r="G72" s="255"/>
      <c r="H72" s="255"/>
      <c r="I72" s="234"/>
      <c r="J72" s="255"/>
      <c r="K72" s="255"/>
      <c r="L72" s="40"/>
    </row>
    <row r="73" spans="1:12" ht="24.95" customHeight="1" x14ac:dyDescent="0.2">
      <c r="A73" s="362" t="s">
        <v>29</v>
      </c>
      <c r="B73" s="91"/>
      <c r="C73" s="253"/>
      <c r="D73" s="254"/>
      <c r="E73" s="255"/>
      <c r="F73" s="255"/>
      <c r="G73" s="255"/>
      <c r="H73" s="255"/>
      <c r="I73" s="234"/>
      <c r="J73" s="255"/>
      <c r="K73" s="255"/>
      <c r="L73" s="40"/>
    </row>
    <row r="74" spans="1:12" ht="24.95" customHeight="1" x14ac:dyDescent="0.2">
      <c r="A74" s="362" t="s">
        <v>30</v>
      </c>
      <c r="B74" s="91"/>
      <c r="C74" s="253"/>
      <c r="D74" s="254"/>
      <c r="E74" s="255"/>
      <c r="F74" s="255"/>
      <c r="G74" s="255"/>
      <c r="H74" s="255"/>
      <c r="I74" s="234"/>
      <c r="J74" s="255"/>
      <c r="K74" s="255"/>
      <c r="L74" s="40"/>
    </row>
    <row r="75" spans="1:12" ht="24.95" customHeight="1" x14ac:dyDescent="0.2">
      <c r="A75" s="362" t="s">
        <v>31</v>
      </c>
      <c r="B75" s="91"/>
      <c r="C75" s="253"/>
      <c r="D75" s="254"/>
      <c r="E75" s="255"/>
      <c r="F75" s="255"/>
      <c r="G75" s="255"/>
      <c r="H75" s="255"/>
      <c r="I75" s="234"/>
      <c r="J75" s="255"/>
      <c r="K75" s="255"/>
      <c r="L75" s="40"/>
    </row>
    <row r="76" spans="1:12" ht="24.95" customHeight="1" x14ac:dyDescent="0.2">
      <c r="A76" s="362" t="s">
        <v>32</v>
      </c>
      <c r="B76" s="91"/>
      <c r="C76" s="253"/>
      <c r="D76" s="382"/>
      <c r="E76" s="255"/>
      <c r="F76" s="255"/>
      <c r="G76" s="255"/>
      <c r="H76" s="255"/>
      <c r="I76" s="234"/>
      <c r="J76" s="255"/>
      <c r="K76" s="255"/>
      <c r="L76" s="40"/>
    </row>
    <row r="77" spans="1:12" ht="24.95" customHeight="1" x14ac:dyDescent="0.2">
      <c r="A77" s="362" t="s">
        <v>33</v>
      </c>
      <c r="B77" s="91"/>
      <c r="C77" s="253"/>
      <c r="D77" s="382"/>
      <c r="E77" s="255"/>
      <c r="F77" s="255"/>
      <c r="G77" s="255"/>
      <c r="H77" s="255"/>
      <c r="I77" s="234"/>
      <c r="J77" s="255"/>
      <c r="K77" s="255"/>
      <c r="L77" s="40"/>
    </row>
    <row r="78" spans="1:12" ht="24.95" customHeight="1" x14ac:dyDescent="0.2">
      <c r="A78" s="362" t="s">
        <v>34</v>
      </c>
      <c r="B78" s="91"/>
      <c r="C78" s="253"/>
      <c r="D78" s="382"/>
      <c r="E78" s="255"/>
      <c r="F78" s="255"/>
      <c r="G78" s="255"/>
      <c r="H78" s="255"/>
      <c r="I78" s="234"/>
      <c r="J78" s="255"/>
      <c r="K78" s="255"/>
      <c r="L78" s="40"/>
    </row>
    <row r="79" spans="1:12" ht="24.95" customHeight="1" thickBot="1" x14ac:dyDescent="0.25">
      <c r="A79" s="362" t="s">
        <v>35</v>
      </c>
      <c r="B79" s="92"/>
      <c r="C79" s="253"/>
      <c r="D79" s="382"/>
      <c r="E79" s="255"/>
      <c r="F79" s="255"/>
      <c r="G79" s="255"/>
      <c r="H79" s="255"/>
      <c r="I79" s="234"/>
      <c r="J79" s="255"/>
      <c r="K79" s="255"/>
      <c r="L79" s="40"/>
    </row>
    <row r="80" spans="1:12" ht="24.95" customHeight="1" x14ac:dyDescent="0.2">
      <c r="A80" s="254"/>
      <c r="B80" s="253"/>
      <c r="C80" s="253"/>
      <c r="D80" s="254"/>
      <c r="E80" s="255"/>
      <c r="F80" s="255"/>
      <c r="G80" s="255"/>
      <c r="H80" s="255"/>
      <c r="I80" s="234"/>
      <c r="J80" s="255"/>
      <c r="K80" s="255"/>
      <c r="L80" s="40"/>
    </row>
    <row r="81" spans="1:12" ht="24.95" customHeight="1" x14ac:dyDescent="0.2">
      <c r="A81" s="362" t="s">
        <v>223</v>
      </c>
      <c r="B81" s="253"/>
      <c r="C81" s="253"/>
      <c r="D81" s="254"/>
      <c r="E81" s="255"/>
      <c r="F81" s="255"/>
      <c r="G81" s="255" t="s">
        <v>137</v>
      </c>
      <c r="H81" s="255"/>
      <c r="I81" s="234"/>
      <c r="J81" s="255"/>
      <c r="K81" s="255"/>
      <c r="L81" s="40"/>
    </row>
    <row r="82" spans="1:12" ht="24.95" customHeight="1" x14ac:dyDescent="0.2">
      <c r="A82" s="362" t="s">
        <v>46</v>
      </c>
      <c r="B82" s="253"/>
      <c r="C82" s="253"/>
      <c r="D82" s="254"/>
      <c r="E82" s="255"/>
      <c r="F82" s="255"/>
      <c r="G82" s="255" t="s">
        <v>137</v>
      </c>
      <c r="H82" s="255"/>
      <c r="I82" s="234"/>
      <c r="J82" s="255"/>
      <c r="K82" s="255"/>
      <c r="L82" s="40"/>
    </row>
    <row r="83" spans="1:12" ht="24.95" customHeight="1" x14ac:dyDescent="0.2">
      <c r="A83" s="254"/>
      <c r="B83" s="253"/>
      <c r="C83" s="253"/>
      <c r="D83" s="254"/>
      <c r="E83" s="255"/>
      <c r="F83" s="255"/>
      <c r="G83" s="255"/>
      <c r="H83" s="255"/>
      <c r="I83" s="234"/>
      <c r="J83" s="255"/>
      <c r="K83" s="255"/>
      <c r="L83" s="40"/>
    </row>
    <row r="84" spans="1:12" ht="24.95" customHeight="1" x14ac:dyDescent="0.2">
      <c r="A84" s="254"/>
      <c r="B84" s="253"/>
      <c r="C84" s="253"/>
      <c r="D84" s="254"/>
      <c r="E84" s="255"/>
      <c r="F84" s="255"/>
      <c r="G84" s="255"/>
      <c r="H84" s="255"/>
      <c r="I84" s="234"/>
      <c r="J84" s="255"/>
      <c r="K84" s="255"/>
      <c r="L84" s="40"/>
    </row>
    <row r="85" spans="1:12" ht="25.5" customHeight="1" x14ac:dyDescent="0.2">
      <c r="A85" s="254"/>
      <c r="B85" s="253"/>
      <c r="C85" s="253"/>
      <c r="D85" s="254"/>
      <c r="E85" s="255"/>
      <c r="F85" s="255"/>
      <c r="G85" s="255"/>
      <c r="H85" s="255"/>
      <c r="I85" s="234"/>
      <c r="J85" s="255"/>
      <c r="K85" s="255"/>
      <c r="L85" s="40"/>
    </row>
    <row r="86" spans="1:12" ht="24.95" customHeight="1" thickBot="1" x14ac:dyDescent="0.25">
      <c r="A86" s="250"/>
      <c r="B86" s="249"/>
      <c r="C86" s="249"/>
      <c r="D86" s="269"/>
      <c r="E86" s="269"/>
      <c r="F86" s="269"/>
      <c r="G86" s="269"/>
      <c r="H86" s="269"/>
      <c r="I86" s="234"/>
      <c r="J86" s="269"/>
      <c r="K86" s="269"/>
      <c r="L86" s="40"/>
    </row>
    <row r="87" spans="1:12" x14ac:dyDescent="0.2">
      <c r="A87" s="422" t="s">
        <v>213</v>
      </c>
      <c r="B87" s="422"/>
      <c r="C87" s="422"/>
      <c r="D87" s="422"/>
      <c r="E87" s="422"/>
      <c r="F87" s="422"/>
      <c r="G87" s="422"/>
      <c r="H87" s="422"/>
      <c r="I87" s="186"/>
      <c r="J87" s="42"/>
      <c r="K87" s="42"/>
      <c r="L87" s="40"/>
    </row>
    <row r="88" spans="1:12" x14ac:dyDescent="0.2">
      <c r="A88" s="211"/>
      <c r="B88" s="42"/>
      <c r="C88" s="42"/>
      <c r="D88" s="42"/>
      <c r="E88" s="42"/>
      <c r="F88" s="42"/>
      <c r="G88" s="42"/>
      <c r="H88" s="42"/>
      <c r="I88" s="186"/>
      <c r="J88" s="42"/>
      <c r="K88" s="42"/>
      <c r="L88" s="40"/>
    </row>
    <row r="89" spans="1:12" x14ac:dyDescent="0.2">
      <c r="A89" s="2"/>
      <c r="B89" s="42"/>
      <c r="C89" s="42"/>
      <c r="D89" s="42"/>
      <c r="E89" s="42"/>
      <c r="F89" s="42"/>
      <c r="G89" s="42"/>
      <c r="H89" s="42"/>
      <c r="I89" s="186"/>
      <c r="J89" s="42"/>
      <c r="K89" s="42"/>
      <c r="L89" s="40"/>
    </row>
    <row r="90" spans="1:12" x14ac:dyDescent="0.2">
      <c r="A90" s="270" t="s">
        <v>91</v>
      </c>
      <c r="B90" s="271"/>
      <c r="C90" s="42"/>
      <c r="D90" s="42"/>
      <c r="E90" s="42"/>
      <c r="F90" s="42"/>
      <c r="G90" s="42"/>
      <c r="H90" s="42"/>
      <c r="I90" s="186"/>
      <c r="J90" s="42"/>
      <c r="K90" s="42"/>
      <c r="L90" s="40"/>
    </row>
    <row r="91" spans="1:12" x14ac:dyDescent="0.2">
      <c r="A91" s="270" t="s">
        <v>94</v>
      </c>
      <c r="B91" s="271"/>
      <c r="C91" s="42"/>
      <c r="D91" s="42"/>
      <c r="E91" s="42"/>
      <c r="F91" s="42"/>
      <c r="G91" s="42"/>
      <c r="H91" s="42"/>
      <c r="I91" s="186"/>
      <c r="J91" s="42"/>
      <c r="K91" s="42"/>
      <c r="L91" s="40"/>
    </row>
    <row r="92" spans="1:12" x14ac:dyDescent="0.2">
      <c r="A92" s="42"/>
      <c r="B92" s="42"/>
      <c r="C92" s="42"/>
      <c r="D92" s="42"/>
      <c r="E92" s="42"/>
      <c r="F92" s="42"/>
      <c r="G92" s="42"/>
      <c r="H92" s="42"/>
      <c r="I92" s="186"/>
      <c r="J92" s="42"/>
      <c r="K92" s="42"/>
      <c r="L92" s="40"/>
    </row>
    <row r="93" spans="1:12" x14ac:dyDescent="0.2">
      <c r="A93" s="149"/>
      <c r="B93" s="149"/>
      <c r="C93" s="149"/>
      <c r="D93" s="149"/>
      <c r="E93" s="149"/>
      <c r="F93" s="149"/>
      <c r="G93" s="149"/>
      <c r="H93" s="149"/>
      <c r="I93" s="235"/>
      <c r="J93" s="149"/>
      <c r="K93" s="149"/>
    </row>
  </sheetData>
  <mergeCells count="13">
    <mergeCell ref="A87:H87"/>
    <mergeCell ref="A3:K3"/>
    <mergeCell ref="J15:K15"/>
    <mergeCell ref="J41:K41"/>
    <mergeCell ref="D41:H41"/>
    <mergeCell ref="D15:G15"/>
    <mergeCell ref="A6:F6"/>
    <mergeCell ref="A21:A23"/>
    <mergeCell ref="A24:A25"/>
    <mergeCell ref="A4:E4"/>
    <mergeCell ref="A17:A18"/>
    <mergeCell ref="A29:B29"/>
    <mergeCell ref="A39:G39"/>
  </mergeCells>
  <pageMargins left="0.78740157480314965" right="0.11811023622047245"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93"/>
  <sheetViews>
    <sheetView zoomScale="80" zoomScaleNormal="80" workbookViewId="0">
      <selection activeCell="B43" sqref="B43"/>
    </sheetView>
  </sheetViews>
  <sheetFormatPr baseColWidth="10" defaultColWidth="11.42578125" defaultRowHeight="12.75" x14ac:dyDescent="0.2"/>
  <cols>
    <col min="1" max="1" width="25.85546875" style="148" customWidth="1"/>
    <col min="2" max="2" width="54.140625" style="148" customWidth="1"/>
    <col min="3" max="3" width="20.5703125" style="148" customWidth="1"/>
    <col min="4" max="6" width="10.85546875" style="148" customWidth="1"/>
    <col min="7" max="7" width="12.42578125" style="148" customWidth="1"/>
    <col min="8" max="8" width="12.140625" style="148" customWidth="1"/>
    <col min="9" max="9" width="1.85546875" style="228" customWidth="1"/>
    <col min="10" max="10" width="11.5703125" style="148" customWidth="1"/>
    <col min="11" max="11" width="16" style="148" customWidth="1"/>
    <col min="12" max="16384" width="11.42578125" style="148"/>
  </cols>
  <sheetData>
    <row r="1" spans="1:12" ht="18" x14ac:dyDescent="0.2">
      <c r="A1" s="208"/>
      <c r="B1" s="212" t="s">
        <v>235</v>
      </c>
      <c r="C1" s="208"/>
      <c r="D1" s="208"/>
      <c r="E1" s="208"/>
      <c r="F1" s="42"/>
      <c r="G1" s="42"/>
      <c r="H1" s="42"/>
      <c r="I1" s="186"/>
      <c r="J1" s="42"/>
      <c r="K1" s="42"/>
      <c r="L1" s="40"/>
    </row>
    <row r="2" spans="1:12" x14ac:dyDescent="0.2">
      <c r="A2" s="24"/>
      <c r="B2" s="42"/>
      <c r="C2" s="42"/>
      <c r="D2" s="42"/>
      <c r="E2" s="42"/>
      <c r="F2" s="42"/>
      <c r="G2" s="42"/>
      <c r="H2" s="42"/>
      <c r="I2" s="186"/>
      <c r="J2" s="42"/>
      <c r="K2" s="42"/>
      <c r="L2" s="40"/>
    </row>
    <row r="3" spans="1:12" ht="39.75" customHeight="1" x14ac:dyDescent="0.2">
      <c r="A3" s="423" t="s">
        <v>92</v>
      </c>
      <c r="B3" s="423"/>
      <c r="C3" s="423"/>
      <c r="D3" s="423"/>
      <c r="E3" s="423"/>
      <c r="F3" s="423"/>
      <c r="G3" s="423"/>
      <c r="H3" s="423"/>
      <c r="I3" s="423"/>
      <c r="J3" s="423"/>
      <c r="K3" s="423"/>
      <c r="L3" s="40"/>
    </row>
    <row r="4" spans="1:12" ht="16.5" customHeight="1" x14ac:dyDescent="0.2">
      <c r="A4" s="435" t="s">
        <v>246</v>
      </c>
      <c r="B4" s="435"/>
      <c r="C4" s="435"/>
      <c r="D4" s="435"/>
      <c r="E4" s="435"/>
      <c r="F4" s="213"/>
      <c r="G4" s="213"/>
      <c r="H4" s="42"/>
      <c r="I4" s="186"/>
      <c r="J4" s="42"/>
      <c r="K4" s="42"/>
      <c r="L4" s="40"/>
    </row>
    <row r="5" spans="1:12" ht="16.5" customHeight="1" x14ac:dyDescent="0.2">
      <c r="A5" s="347"/>
      <c r="B5" s="347"/>
      <c r="C5" s="347"/>
      <c r="D5" s="347"/>
      <c r="E5" s="347"/>
      <c r="F5" s="213"/>
      <c r="G5" s="213"/>
      <c r="H5" s="42"/>
      <c r="I5" s="186"/>
      <c r="J5" s="42"/>
      <c r="K5" s="42"/>
      <c r="L5" s="40"/>
    </row>
    <row r="6" spans="1:12" ht="15.75" x14ac:dyDescent="0.2">
      <c r="A6" s="437" t="s">
        <v>214</v>
      </c>
      <c r="B6" s="437"/>
      <c r="C6" s="437"/>
      <c r="D6" s="437"/>
      <c r="E6" s="437"/>
      <c r="F6" s="42"/>
      <c r="G6" s="42"/>
      <c r="H6" s="42"/>
      <c r="I6" s="186"/>
      <c r="J6" s="42"/>
      <c r="K6" s="42"/>
      <c r="L6" s="40"/>
    </row>
    <row r="7" spans="1:12" ht="20.25" customHeight="1" x14ac:dyDescent="0.2">
      <c r="A7" s="431" t="s">
        <v>187</v>
      </c>
      <c r="B7" s="431"/>
      <c r="C7" s="431"/>
      <c r="D7" s="431"/>
      <c r="E7" s="431"/>
      <c r="F7" s="431"/>
      <c r="G7" s="42"/>
      <c r="H7" s="42"/>
      <c r="I7" s="186"/>
      <c r="J7" s="42"/>
      <c r="K7" s="42"/>
      <c r="L7" s="40"/>
    </row>
    <row r="8" spans="1:12" ht="13.5" thickBot="1" x14ac:dyDescent="0.25">
      <c r="A8" s="209"/>
      <c r="B8" s="42"/>
      <c r="C8" s="42"/>
      <c r="D8" s="42"/>
      <c r="E8" s="42"/>
      <c r="F8" s="42"/>
      <c r="G8" s="42"/>
      <c r="H8" s="42"/>
      <c r="I8" s="186"/>
      <c r="J8" s="42"/>
      <c r="K8" s="42"/>
      <c r="L8" s="40"/>
    </row>
    <row r="9" spans="1:12" ht="28.5" customHeight="1" x14ac:dyDescent="0.2">
      <c r="A9" s="223" t="s">
        <v>149</v>
      </c>
      <c r="B9" s="214" t="s">
        <v>130</v>
      </c>
      <c r="C9" s="214" t="s">
        <v>131</v>
      </c>
      <c r="D9" s="210"/>
      <c r="E9" s="210"/>
      <c r="F9" s="42"/>
      <c r="G9" s="42"/>
      <c r="H9" s="42"/>
      <c r="I9" s="186"/>
      <c r="J9" s="42"/>
      <c r="K9" s="42"/>
      <c r="L9" s="40"/>
    </row>
    <row r="10" spans="1:12" ht="36.75" customHeight="1" x14ac:dyDescent="0.2">
      <c r="A10" s="236"/>
      <c r="B10" s="237"/>
      <c r="C10" s="238"/>
      <c r="D10" s="210"/>
      <c r="E10" s="210"/>
      <c r="F10" s="42"/>
      <c r="G10" s="42"/>
      <c r="H10" s="42"/>
      <c r="I10" s="186"/>
      <c r="J10" s="42"/>
      <c r="K10" s="42"/>
      <c r="L10" s="40"/>
    </row>
    <row r="11" spans="1:12" ht="50.45" customHeight="1" x14ac:dyDescent="0.2">
      <c r="A11" s="224" t="s">
        <v>188</v>
      </c>
      <c r="B11" s="215" t="s">
        <v>130</v>
      </c>
      <c r="C11" s="215" t="s">
        <v>131</v>
      </c>
      <c r="D11" s="210"/>
      <c r="E11" s="210"/>
      <c r="F11" s="42"/>
      <c r="G11" s="42"/>
      <c r="H11" s="42"/>
      <c r="I11" s="186"/>
      <c r="J11" s="42"/>
      <c r="K11" s="42"/>
      <c r="L11" s="40"/>
    </row>
    <row r="12" spans="1:12" ht="30.95" customHeight="1" x14ac:dyDescent="0.2">
      <c r="A12" s="239"/>
      <c r="B12" s="240"/>
      <c r="C12" s="240"/>
      <c r="D12" s="210"/>
      <c r="E12" s="210"/>
      <c r="F12" s="42"/>
      <c r="G12" s="42"/>
      <c r="H12" s="42"/>
      <c r="I12" s="186"/>
      <c r="J12" s="42"/>
      <c r="K12" s="42"/>
      <c r="L12" s="40"/>
    </row>
    <row r="13" spans="1:12" ht="49.5" customHeight="1" x14ac:dyDescent="0.2">
      <c r="A13" s="225" t="s">
        <v>132</v>
      </c>
      <c r="B13" s="215" t="s">
        <v>130</v>
      </c>
      <c r="C13" s="215" t="s">
        <v>131</v>
      </c>
      <c r="D13" s="210"/>
      <c r="E13" s="210"/>
      <c r="F13" s="42"/>
      <c r="G13" s="42"/>
      <c r="H13" s="42"/>
      <c r="I13" s="186"/>
      <c r="J13" s="42"/>
      <c r="K13" s="42"/>
      <c r="L13" s="40"/>
    </row>
    <row r="14" spans="1:12" ht="34.5" customHeight="1" thickBot="1" x14ac:dyDescent="0.25">
      <c r="A14" s="241"/>
      <c r="B14" s="242"/>
      <c r="C14" s="243"/>
      <c r="D14" s="210"/>
      <c r="E14" s="210"/>
      <c r="F14" s="42"/>
      <c r="G14" s="42"/>
      <c r="H14" s="42"/>
      <c r="I14" s="186"/>
      <c r="J14" s="42"/>
      <c r="K14" s="42"/>
      <c r="L14" s="40"/>
    </row>
    <row r="15" spans="1:12" ht="15" customHeight="1" thickBot="1" x14ac:dyDescent="0.25">
      <c r="A15" s="216"/>
      <c r="B15" s="217"/>
      <c r="C15" s="218"/>
      <c r="D15" s="210"/>
      <c r="E15" s="210"/>
      <c r="F15" s="42"/>
      <c r="G15" s="42"/>
      <c r="H15" s="42"/>
      <c r="I15" s="186"/>
      <c r="J15" s="42"/>
      <c r="K15" s="42"/>
      <c r="L15" s="40"/>
    </row>
    <row r="16" spans="1:12" ht="47.25" customHeight="1" thickBot="1" x14ac:dyDescent="0.25">
      <c r="A16" s="310" t="s">
        <v>189</v>
      </c>
      <c r="B16" s="229"/>
      <c r="C16" s="230"/>
      <c r="D16" s="428" t="s">
        <v>155</v>
      </c>
      <c r="E16" s="429"/>
      <c r="F16" s="429"/>
      <c r="G16" s="430"/>
      <c r="H16" s="231"/>
      <c r="I16" s="186"/>
      <c r="J16" s="424" t="s">
        <v>158</v>
      </c>
      <c r="K16" s="425"/>
      <c r="L16" s="40"/>
    </row>
    <row r="17" spans="1:12" ht="43.5" customHeight="1" thickBot="1" x14ac:dyDescent="0.25">
      <c r="A17" s="219" t="s">
        <v>151</v>
      </c>
      <c r="B17" s="219" t="s">
        <v>93</v>
      </c>
      <c r="C17" s="219" t="s">
        <v>150</v>
      </c>
      <c r="D17" s="220" t="s">
        <v>96</v>
      </c>
      <c r="E17" s="220" t="s">
        <v>97</v>
      </c>
      <c r="F17" s="220" t="s">
        <v>98</v>
      </c>
      <c r="G17" s="220" t="s">
        <v>154</v>
      </c>
      <c r="H17" s="232"/>
      <c r="I17" s="233"/>
      <c r="J17" s="221" t="s">
        <v>157</v>
      </c>
      <c r="K17" s="221" t="s">
        <v>156</v>
      </c>
      <c r="L17" s="40"/>
    </row>
    <row r="18" spans="1:12" ht="24" customHeight="1" x14ac:dyDescent="0.2">
      <c r="A18" s="432" t="s">
        <v>212</v>
      </c>
      <c r="B18" s="244"/>
      <c r="C18" s="244"/>
      <c r="D18" s="245"/>
      <c r="E18" s="245"/>
      <c r="F18" s="246"/>
      <c r="G18" s="246"/>
      <c r="H18" s="186"/>
      <c r="I18" s="186"/>
      <c r="J18" s="259"/>
      <c r="K18" s="259"/>
      <c r="L18" s="40"/>
    </row>
    <row r="19" spans="1:12" ht="24.95" customHeight="1" x14ac:dyDescent="0.2">
      <c r="A19" s="436"/>
      <c r="B19" s="247"/>
      <c r="C19" s="247"/>
      <c r="D19" s="247"/>
      <c r="E19" s="247"/>
      <c r="F19" s="247"/>
      <c r="G19" s="247"/>
      <c r="H19" s="186"/>
      <c r="I19" s="186"/>
      <c r="J19" s="260"/>
      <c r="K19" s="260"/>
      <c r="L19" s="40"/>
    </row>
    <row r="20" spans="1:12" ht="24.95" customHeight="1" x14ac:dyDescent="0.2">
      <c r="A20" s="354" t="s">
        <v>16</v>
      </c>
      <c r="B20" s="248"/>
      <c r="C20" s="248"/>
      <c r="D20" s="247"/>
      <c r="E20" s="247"/>
      <c r="F20" s="247"/>
      <c r="G20" s="247"/>
      <c r="H20" s="186"/>
      <c r="I20" s="186"/>
      <c r="J20" s="260"/>
      <c r="K20" s="260"/>
      <c r="L20" s="40"/>
    </row>
    <row r="21" spans="1:12" ht="24.95" customHeight="1" thickBot="1" x14ac:dyDescent="0.25">
      <c r="A21" s="355"/>
      <c r="B21" s="249"/>
      <c r="C21" s="249"/>
      <c r="D21" s="250"/>
      <c r="E21" s="251"/>
      <c r="F21" s="251"/>
      <c r="G21" s="251"/>
      <c r="H21" s="218"/>
      <c r="I21" s="186"/>
      <c r="J21" s="261"/>
      <c r="K21" s="261"/>
      <c r="L21" s="40"/>
    </row>
    <row r="22" spans="1:12" ht="24.95" customHeight="1" x14ac:dyDescent="0.2">
      <c r="A22" s="432" t="s">
        <v>136</v>
      </c>
      <c r="B22" s="244"/>
      <c r="C22" s="244"/>
      <c r="D22" s="252"/>
      <c r="E22" s="245"/>
      <c r="F22" s="245"/>
      <c r="G22" s="245"/>
      <c r="H22" s="218"/>
      <c r="I22" s="186"/>
      <c r="J22" s="262"/>
      <c r="K22" s="262"/>
      <c r="L22" s="40"/>
    </row>
    <row r="23" spans="1:12" ht="24.95" customHeight="1" x14ac:dyDescent="0.2">
      <c r="A23" s="433"/>
      <c r="B23" s="253"/>
      <c r="C23" s="253"/>
      <c r="D23" s="254"/>
      <c r="E23" s="255"/>
      <c r="F23" s="255"/>
      <c r="G23" s="255"/>
      <c r="H23" s="218"/>
      <c r="I23" s="186"/>
      <c r="J23" s="263"/>
      <c r="K23" s="263"/>
      <c r="L23" s="40"/>
    </row>
    <row r="24" spans="1:12" ht="24.95" customHeight="1" thickBot="1" x14ac:dyDescent="0.25">
      <c r="A24" s="434"/>
      <c r="B24" s="249"/>
      <c r="C24" s="249"/>
      <c r="D24" s="250"/>
      <c r="E24" s="251"/>
      <c r="F24" s="251"/>
      <c r="G24" s="251"/>
      <c r="H24" s="218"/>
      <c r="I24" s="186"/>
      <c r="J24" s="261"/>
      <c r="K24" s="261"/>
      <c r="L24" s="40"/>
    </row>
    <row r="25" spans="1:12" ht="24.95" customHeight="1" x14ac:dyDescent="0.2">
      <c r="A25" s="432" t="s">
        <v>2</v>
      </c>
      <c r="B25" s="244"/>
      <c r="C25" s="244"/>
      <c r="D25" s="252"/>
      <c r="E25" s="245"/>
      <c r="F25" s="245"/>
      <c r="G25" s="245"/>
      <c r="H25" s="218"/>
      <c r="I25" s="186"/>
      <c r="J25" s="262"/>
      <c r="K25" s="262"/>
      <c r="L25" s="40"/>
    </row>
    <row r="26" spans="1:12" ht="24.95" customHeight="1" thickBot="1" x14ac:dyDescent="0.25">
      <c r="A26" s="434"/>
      <c r="B26" s="249"/>
      <c r="C26" s="249"/>
      <c r="D26" s="250"/>
      <c r="E26" s="251"/>
      <c r="F26" s="251"/>
      <c r="G26" s="251"/>
      <c r="H26" s="218"/>
      <c r="I26" s="186"/>
      <c r="J26" s="261"/>
      <c r="K26" s="261"/>
      <c r="L26" s="40"/>
    </row>
    <row r="27" spans="1:12" ht="24.95" customHeight="1" thickBot="1" x14ac:dyDescent="0.25">
      <c r="A27" s="391" t="s">
        <v>145</v>
      </c>
      <c r="B27" s="459"/>
      <c r="C27" s="459"/>
      <c r="D27" s="460"/>
      <c r="E27" s="461"/>
      <c r="F27" s="461"/>
      <c r="G27" s="461"/>
      <c r="H27" s="218"/>
      <c r="I27" s="186"/>
      <c r="J27" s="462"/>
      <c r="K27" s="462"/>
      <c r="L27" s="40"/>
    </row>
    <row r="28" spans="1:12" ht="24.95" customHeight="1" thickBot="1" x14ac:dyDescent="0.25">
      <c r="A28" s="391" t="s">
        <v>146</v>
      </c>
      <c r="B28" s="459"/>
      <c r="C28" s="459"/>
      <c r="D28" s="460"/>
      <c r="E28" s="461"/>
      <c r="F28" s="461"/>
      <c r="G28" s="461"/>
      <c r="H28" s="218"/>
      <c r="I28" s="186"/>
      <c r="J28" s="462"/>
      <c r="K28" s="462"/>
      <c r="L28" s="40"/>
    </row>
    <row r="29" spans="1:12" ht="24.95" customHeight="1" thickBot="1" x14ac:dyDescent="0.25">
      <c r="A29" s="391" t="s">
        <v>153</v>
      </c>
      <c r="B29" s="459"/>
      <c r="C29" s="459"/>
      <c r="D29" s="460"/>
      <c r="E29" s="461"/>
      <c r="F29" s="461"/>
      <c r="G29" s="461"/>
      <c r="H29" s="218"/>
      <c r="I29" s="186"/>
      <c r="J29" s="462"/>
      <c r="K29" s="462"/>
      <c r="L29" s="40"/>
    </row>
    <row r="30" spans="1:12" ht="24.95" customHeight="1" thickBot="1" x14ac:dyDescent="0.25">
      <c r="A30" s="463" t="s">
        <v>255</v>
      </c>
      <c r="B30" s="464"/>
      <c r="C30" s="459"/>
      <c r="D30" s="460"/>
      <c r="E30" s="461"/>
      <c r="F30" s="461"/>
      <c r="G30" s="461"/>
      <c r="H30" s="218"/>
      <c r="I30" s="186"/>
      <c r="J30" s="462"/>
      <c r="K30" s="462"/>
      <c r="L30" s="40"/>
    </row>
    <row r="31" spans="1:12" ht="24.95" customHeight="1" thickBot="1" x14ac:dyDescent="0.25">
      <c r="A31" s="391" t="s">
        <v>256</v>
      </c>
      <c r="B31" s="459"/>
      <c r="C31" s="459"/>
      <c r="D31" s="460"/>
      <c r="E31" s="461"/>
      <c r="F31" s="461"/>
      <c r="G31" s="461"/>
      <c r="H31" s="218"/>
      <c r="I31" s="186"/>
      <c r="J31" s="462"/>
      <c r="K31" s="462"/>
      <c r="L31" s="40"/>
    </row>
    <row r="32" spans="1:12" ht="24.95" customHeight="1" thickBot="1" x14ac:dyDescent="0.25">
      <c r="A32" s="391" t="s">
        <v>257</v>
      </c>
      <c r="B32" s="459"/>
      <c r="C32" s="459"/>
      <c r="D32" s="460"/>
      <c r="E32" s="461"/>
      <c r="F32" s="461"/>
      <c r="G32" s="461"/>
      <c r="H32" s="218"/>
      <c r="I32" s="186"/>
      <c r="J32" s="462"/>
      <c r="K32" s="462"/>
      <c r="L32" s="40"/>
    </row>
    <row r="33" spans="1:15" ht="39" customHeight="1" thickBot="1" x14ac:dyDescent="0.25">
      <c r="A33" s="391" t="s">
        <v>259</v>
      </c>
      <c r="B33" s="459"/>
      <c r="C33" s="459"/>
      <c r="D33" s="460"/>
      <c r="E33" s="461"/>
      <c r="F33" s="461"/>
      <c r="G33" s="461"/>
      <c r="H33" s="218"/>
      <c r="I33" s="186"/>
      <c r="J33" s="462"/>
      <c r="K33" s="462"/>
      <c r="L33" s="40"/>
    </row>
    <row r="34" spans="1:15" ht="40.5" customHeight="1" thickBot="1" x14ac:dyDescent="0.25">
      <c r="A34" s="391" t="s">
        <v>259</v>
      </c>
      <c r="B34" s="459"/>
      <c r="C34" s="459"/>
      <c r="D34" s="460"/>
      <c r="E34" s="461"/>
      <c r="F34" s="461"/>
      <c r="G34" s="461"/>
      <c r="H34" s="218"/>
      <c r="I34" s="186"/>
      <c r="J34" s="462"/>
      <c r="K34" s="462"/>
      <c r="L34" s="40"/>
    </row>
    <row r="35" spans="1:15" ht="34.5" customHeight="1" thickBot="1" x14ac:dyDescent="0.25">
      <c r="A35" s="222" t="s">
        <v>258</v>
      </c>
      <c r="B35" s="256"/>
      <c r="C35" s="256"/>
      <c r="D35" s="257"/>
      <c r="E35" s="258"/>
      <c r="F35" s="258"/>
      <c r="G35" s="258"/>
      <c r="H35" s="218"/>
      <c r="I35" s="186"/>
      <c r="J35" s="264"/>
      <c r="K35" s="264"/>
      <c r="L35" s="40"/>
    </row>
    <row r="36" spans="1:15" ht="34.5" customHeight="1" thickBot="1" x14ac:dyDescent="0.25">
      <c r="A36" s="222"/>
      <c r="B36" s="256"/>
      <c r="C36" s="256"/>
      <c r="D36" s="257"/>
      <c r="E36" s="258"/>
      <c r="F36" s="258"/>
      <c r="G36" s="258"/>
      <c r="H36" s="218"/>
      <c r="I36" s="186"/>
      <c r="J36" s="264"/>
      <c r="K36" s="264"/>
      <c r="L36" s="40"/>
    </row>
    <row r="37" spans="1:15" ht="34.5" customHeight="1" thickBot="1" x14ac:dyDescent="0.25">
      <c r="A37" s="222"/>
      <c r="B37" s="256"/>
      <c r="C37" s="256"/>
      <c r="D37" s="257"/>
      <c r="E37" s="258"/>
      <c r="F37" s="258"/>
      <c r="G37" s="258"/>
      <c r="H37" s="218"/>
      <c r="I37" s="186"/>
      <c r="J37" s="264"/>
      <c r="K37" s="264"/>
      <c r="L37" s="40"/>
    </row>
    <row r="38" spans="1:15" ht="30.75" customHeight="1" thickBot="1" x14ac:dyDescent="0.25">
      <c r="A38" s="222"/>
      <c r="B38" s="256"/>
      <c r="C38" s="256"/>
      <c r="D38" s="257"/>
      <c r="E38" s="258"/>
      <c r="F38" s="258"/>
      <c r="G38" s="258"/>
      <c r="H38" s="218"/>
      <c r="I38" s="186"/>
      <c r="J38" s="264"/>
      <c r="K38" s="264"/>
      <c r="L38" s="40"/>
    </row>
    <row r="39" spans="1:15" ht="24.95" customHeight="1" thickBot="1" x14ac:dyDescent="0.25">
      <c r="A39" s="222"/>
      <c r="B39" s="256"/>
      <c r="C39" s="256"/>
      <c r="D39" s="257"/>
      <c r="E39" s="258"/>
      <c r="F39" s="258"/>
      <c r="G39" s="258"/>
      <c r="H39" s="218"/>
      <c r="I39" s="186"/>
      <c r="J39" s="264"/>
      <c r="K39" s="264"/>
      <c r="L39" s="40"/>
    </row>
    <row r="40" spans="1:15" ht="39.75" customHeight="1" x14ac:dyDescent="0.2">
      <c r="A40" s="469" t="s">
        <v>260</v>
      </c>
      <c r="B40" s="469"/>
      <c r="C40" s="469"/>
      <c r="D40" s="469"/>
      <c r="E40" s="469"/>
      <c r="F40" s="469"/>
      <c r="G40" s="469"/>
      <c r="H40" s="218"/>
      <c r="I40" s="186"/>
      <c r="J40" s="468"/>
      <c r="K40" s="468"/>
      <c r="L40" s="40"/>
      <c r="O40" s="466"/>
    </row>
    <row r="41" spans="1:15" ht="24.95" customHeight="1" thickBot="1" x14ac:dyDescent="0.25">
      <c r="A41" s="216"/>
      <c r="B41" s="226"/>
      <c r="C41" s="226"/>
      <c r="D41" s="186"/>
      <c r="E41" s="186"/>
      <c r="F41" s="186"/>
      <c r="G41" s="186"/>
      <c r="H41" s="42"/>
      <c r="I41" s="186"/>
      <c r="J41" s="186"/>
      <c r="K41" s="186"/>
      <c r="L41" s="40"/>
    </row>
    <row r="42" spans="1:15" ht="62.25" customHeight="1" thickBot="1" x14ac:dyDescent="0.25">
      <c r="A42" s="310" t="s">
        <v>190</v>
      </c>
      <c r="B42" s="311" t="s">
        <v>197</v>
      </c>
      <c r="C42" s="227"/>
      <c r="D42" s="427" t="s">
        <v>155</v>
      </c>
      <c r="E42" s="427"/>
      <c r="F42" s="427"/>
      <c r="G42" s="427"/>
      <c r="H42" s="427"/>
      <c r="I42" s="234"/>
      <c r="J42" s="426" t="s">
        <v>158</v>
      </c>
      <c r="K42" s="426"/>
      <c r="L42" s="40"/>
    </row>
    <row r="43" spans="1:15" ht="38.25" customHeight="1" thickBot="1" x14ac:dyDescent="0.25">
      <c r="A43" s="219" t="s">
        <v>152</v>
      </c>
      <c r="B43" s="219" t="s">
        <v>93</v>
      </c>
      <c r="C43" s="219" t="s">
        <v>150</v>
      </c>
      <c r="D43" s="220" t="s">
        <v>96</v>
      </c>
      <c r="E43" s="220" t="s">
        <v>97</v>
      </c>
      <c r="F43" s="220" t="s">
        <v>98</v>
      </c>
      <c r="G43" s="220" t="s">
        <v>154</v>
      </c>
      <c r="H43" s="220" t="s">
        <v>159</v>
      </c>
      <c r="I43" s="234"/>
      <c r="J43" s="220" t="s">
        <v>157</v>
      </c>
      <c r="K43" s="220" t="s">
        <v>156</v>
      </c>
      <c r="L43" s="40"/>
    </row>
    <row r="44" spans="1:15" ht="33" customHeight="1" x14ac:dyDescent="0.2">
      <c r="A44" s="265" t="s">
        <v>202</v>
      </c>
      <c r="B44" s="266"/>
      <c r="C44" s="266"/>
      <c r="D44" s="267"/>
      <c r="E44" s="267"/>
      <c r="F44" s="268"/>
      <c r="G44" s="268"/>
      <c r="H44" s="268"/>
      <c r="I44" s="234"/>
      <c r="J44" s="268"/>
      <c r="K44" s="268"/>
      <c r="L44" s="40"/>
    </row>
    <row r="45" spans="1:15" ht="33" customHeight="1" x14ac:dyDescent="0.2">
      <c r="A45" s="265" t="s">
        <v>247</v>
      </c>
      <c r="B45" s="266"/>
      <c r="C45" s="266"/>
      <c r="D45" s="267"/>
      <c r="E45" s="267"/>
      <c r="F45" s="268"/>
      <c r="G45" s="268"/>
      <c r="H45" s="268"/>
      <c r="I45" s="234"/>
      <c r="J45" s="268"/>
      <c r="K45" s="268"/>
      <c r="L45" s="40"/>
    </row>
    <row r="46" spans="1:15" s="361" customFormat="1" ht="28.5" customHeight="1" x14ac:dyDescent="0.2">
      <c r="A46" s="356" t="s">
        <v>3</v>
      </c>
      <c r="B46" s="357"/>
      <c r="C46" s="357"/>
      <c r="D46" s="357"/>
      <c r="E46" s="357"/>
      <c r="F46" s="357"/>
      <c r="G46" s="357"/>
      <c r="H46" s="357"/>
      <c r="I46" s="358"/>
      <c r="J46" s="357"/>
      <c r="K46" s="359"/>
      <c r="L46" s="360"/>
    </row>
    <row r="47" spans="1:15" s="361" customFormat="1" ht="28.5" customHeight="1" x14ac:dyDescent="0.2">
      <c r="A47" s="356" t="s">
        <v>4</v>
      </c>
      <c r="B47" s="357"/>
      <c r="C47" s="357"/>
      <c r="D47" s="357"/>
      <c r="E47" s="357"/>
      <c r="F47" s="357"/>
      <c r="G47" s="357"/>
      <c r="H47" s="357"/>
      <c r="I47" s="358"/>
      <c r="J47" s="357"/>
      <c r="K47" s="359"/>
      <c r="L47" s="360"/>
    </row>
    <row r="48" spans="1:15" s="361" customFormat="1" ht="28.5" customHeight="1" x14ac:dyDescent="0.2">
      <c r="A48" s="356" t="s">
        <v>5</v>
      </c>
      <c r="B48" s="357"/>
      <c r="C48" s="357"/>
      <c r="D48" s="357"/>
      <c r="E48" s="357"/>
      <c r="F48" s="357"/>
      <c r="G48" s="357"/>
      <c r="H48" s="357"/>
      <c r="I48" s="358"/>
      <c r="J48" s="357"/>
      <c r="K48" s="359"/>
      <c r="L48" s="360"/>
    </row>
    <row r="49" spans="1:12" s="361" customFormat="1" ht="28.5" customHeight="1" x14ac:dyDescent="0.2">
      <c r="A49" s="356" t="s">
        <v>6</v>
      </c>
      <c r="B49" s="357"/>
      <c r="C49" s="357"/>
      <c r="D49" s="357"/>
      <c r="E49" s="357"/>
      <c r="F49" s="357"/>
      <c r="G49" s="357"/>
      <c r="H49" s="357"/>
      <c r="I49" s="358"/>
      <c r="J49" s="357"/>
      <c r="K49" s="359"/>
      <c r="L49" s="360"/>
    </row>
    <row r="50" spans="1:12" s="361" customFormat="1" ht="28.5" customHeight="1" x14ac:dyDescent="0.2">
      <c r="A50" s="356" t="s">
        <v>7</v>
      </c>
      <c r="B50" s="357"/>
      <c r="C50" s="357"/>
      <c r="D50" s="357"/>
      <c r="E50" s="357"/>
      <c r="F50" s="357"/>
      <c r="G50" s="357"/>
      <c r="H50" s="357"/>
      <c r="I50" s="358"/>
      <c r="J50" s="357"/>
      <c r="K50" s="359"/>
      <c r="L50" s="360"/>
    </row>
    <row r="51" spans="1:12" s="361" customFormat="1" ht="28.5" customHeight="1" x14ac:dyDescent="0.2">
      <c r="A51" s="356" t="s">
        <v>8</v>
      </c>
      <c r="B51" s="357"/>
      <c r="C51" s="357"/>
      <c r="D51" s="357"/>
      <c r="E51" s="357"/>
      <c r="F51" s="357"/>
      <c r="G51" s="357"/>
      <c r="H51" s="357"/>
      <c r="I51" s="358"/>
      <c r="J51" s="357"/>
      <c r="K51" s="359"/>
      <c r="L51" s="360"/>
    </row>
    <row r="52" spans="1:12" s="361" customFormat="1" ht="28.5" customHeight="1" x14ac:dyDescent="0.2">
      <c r="A52" s="356" t="s">
        <v>9</v>
      </c>
      <c r="B52" s="357"/>
      <c r="C52" s="357"/>
      <c r="D52" s="357"/>
      <c r="E52" s="357"/>
      <c r="F52" s="357"/>
      <c r="G52" s="357"/>
      <c r="H52" s="357"/>
      <c r="I52" s="358"/>
      <c r="J52" s="357"/>
      <c r="K52" s="359"/>
      <c r="L52" s="360"/>
    </row>
    <row r="53" spans="1:12" s="361" customFormat="1" ht="28.5" customHeight="1" x14ac:dyDescent="0.2">
      <c r="A53" s="356" t="s">
        <v>11</v>
      </c>
      <c r="B53" s="357"/>
      <c r="C53" s="357"/>
      <c r="D53" s="357"/>
      <c r="E53" s="357"/>
      <c r="F53" s="357"/>
      <c r="G53" s="357"/>
      <c r="H53" s="357"/>
      <c r="I53" s="358"/>
      <c r="J53" s="357"/>
      <c r="K53" s="359"/>
      <c r="L53" s="360"/>
    </row>
    <row r="54" spans="1:12" s="361" customFormat="1" ht="24.95" customHeight="1" x14ac:dyDescent="0.2">
      <c r="A54" s="362" t="s">
        <v>10</v>
      </c>
      <c r="B54" s="363"/>
      <c r="C54" s="363"/>
      <c r="D54" s="357"/>
      <c r="E54" s="357"/>
      <c r="F54" s="357"/>
      <c r="G54" s="357"/>
      <c r="H54" s="357"/>
      <c r="I54" s="358"/>
      <c r="J54" s="357"/>
      <c r="K54" s="359"/>
      <c r="L54" s="360"/>
    </row>
    <row r="55" spans="1:12" s="361" customFormat="1" ht="24.95" customHeight="1" x14ac:dyDescent="0.2">
      <c r="A55" s="362" t="s">
        <v>12</v>
      </c>
      <c r="B55" s="364"/>
      <c r="C55" s="364"/>
      <c r="D55" s="362"/>
      <c r="E55" s="357"/>
      <c r="F55" s="357"/>
      <c r="G55" s="357"/>
      <c r="H55" s="357"/>
      <c r="I55" s="358"/>
      <c r="J55" s="357"/>
      <c r="K55" s="365"/>
      <c r="L55" s="360"/>
    </row>
    <row r="56" spans="1:12" s="361" customFormat="1" ht="24.95" customHeight="1" x14ac:dyDescent="0.2">
      <c r="A56" s="362" t="s">
        <v>13</v>
      </c>
      <c r="B56" s="364"/>
      <c r="C56" s="364"/>
      <c r="D56" s="362"/>
      <c r="E56" s="357"/>
      <c r="F56" s="357"/>
      <c r="G56" s="357"/>
      <c r="H56" s="357"/>
      <c r="I56" s="358"/>
      <c r="J56" s="357"/>
      <c r="K56" s="365"/>
      <c r="L56" s="360"/>
    </row>
    <row r="57" spans="1:12" s="361" customFormat="1" ht="24.95" customHeight="1" x14ac:dyDescent="0.2">
      <c r="A57" s="362" t="s">
        <v>14</v>
      </c>
      <c r="B57" s="364"/>
      <c r="C57" s="364"/>
      <c r="D57" s="362"/>
      <c r="E57" s="357"/>
      <c r="F57" s="357"/>
      <c r="G57" s="357"/>
      <c r="H57" s="357"/>
      <c r="I57" s="358"/>
      <c r="J57" s="357"/>
      <c r="K57" s="365"/>
      <c r="L57" s="360"/>
    </row>
    <row r="58" spans="1:12" s="361" customFormat="1" ht="24.95" customHeight="1" x14ac:dyDescent="0.2">
      <c r="A58" s="362" t="s">
        <v>15</v>
      </c>
      <c r="B58" s="364"/>
      <c r="C58" s="364"/>
      <c r="D58" s="362"/>
      <c r="E58" s="357"/>
      <c r="F58" s="357"/>
      <c r="G58" s="357"/>
      <c r="H58" s="357"/>
      <c r="I58" s="358"/>
      <c r="J58" s="357"/>
      <c r="K58" s="365"/>
      <c r="L58" s="360"/>
    </row>
    <row r="59" spans="1:12" s="361" customFormat="1" ht="24.95" customHeight="1" x14ac:dyDescent="0.2">
      <c r="A59" s="362" t="s">
        <v>17</v>
      </c>
      <c r="B59" s="364"/>
      <c r="C59" s="364"/>
      <c r="D59" s="362"/>
      <c r="E59" s="357"/>
      <c r="F59" s="357"/>
      <c r="G59" s="357"/>
      <c r="H59" s="357"/>
      <c r="I59" s="358"/>
      <c r="J59" s="357"/>
      <c r="K59" s="365"/>
      <c r="L59" s="360"/>
    </row>
    <row r="60" spans="1:12" s="361" customFormat="1" ht="24.95" customHeight="1" x14ac:dyDescent="0.2">
      <c r="A60" s="362" t="s">
        <v>16</v>
      </c>
      <c r="B60" s="364"/>
      <c r="C60" s="364"/>
      <c r="D60" s="362"/>
      <c r="E60" s="357"/>
      <c r="F60" s="357"/>
      <c r="G60" s="357"/>
      <c r="H60" s="357"/>
      <c r="I60" s="358"/>
      <c r="J60" s="357"/>
      <c r="K60" s="365"/>
      <c r="L60" s="360"/>
    </row>
    <row r="61" spans="1:12" s="361" customFormat="1" ht="24.95" customHeight="1" x14ac:dyDescent="0.2">
      <c r="A61" s="362" t="s">
        <v>18</v>
      </c>
      <c r="B61" s="364"/>
      <c r="C61" s="364"/>
      <c r="D61" s="362"/>
      <c r="E61" s="357"/>
      <c r="F61" s="357"/>
      <c r="G61" s="357"/>
      <c r="H61" s="357"/>
      <c r="I61" s="358"/>
      <c r="J61" s="357"/>
      <c r="K61" s="365"/>
      <c r="L61" s="360"/>
    </row>
    <row r="62" spans="1:12" s="361" customFormat="1" ht="24.95" customHeight="1" x14ac:dyDescent="0.2">
      <c r="A62" s="362" t="s">
        <v>19</v>
      </c>
      <c r="B62" s="364"/>
      <c r="C62" s="364"/>
      <c r="D62" s="362"/>
      <c r="E62" s="357"/>
      <c r="F62" s="357"/>
      <c r="G62" s="357"/>
      <c r="H62" s="357"/>
      <c r="I62" s="358"/>
      <c r="J62" s="357"/>
      <c r="K62" s="365"/>
      <c r="L62" s="360"/>
    </row>
    <row r="63" spans="1:12" ht="24.95" customHeight="1" x14ac:dyDescent="0.2">
      <c r="A63" s="362" t="s">
        <v>20</v>
      </c>
      <c r="B63" s="253"/>
      <c r="C63" s="253"/>
      <c r="D63" s="254"/>
      <c r="E63" s="255"/>
      <c r="F63" s="255"/>
      <c r="G63" s="255"/>
      <c r="H63" s="255"/>
      <c r="I63" s="234"/>
      <c r="J63" s="255"/>
      <c r="K63" s="255"/>
      <c r="L63" s="40"/>
    </row>
    <row r="64" spans="1:12" ht="24.95" customHeight="1" x14ac:dyDescent="0.2">
      <c r="A64" s="362" t="s">
        <v>21</v>
      </c>
      <c r="B64" s="253"/>
      <c r="C64" s="253"/>
      <c r="D64" s="254"/>
      <c r="E64" s="255"/>
      <c r="F64" s="255"/>
      <c r="G64" s="255"/>
      <c r="H64" s="255"/>
      <c r="I64" s="234"/>
      <c r="J64" s="255"/>
      <c r="K64" s="255"/>
      <c r="L64" s="40"/>
    </row>
    <row r="65" spans="1:12" ht="24.95" customHeight="1" x14ac:dyDescent="0.2">
      <c r="A65" s="362" t="s">
        <v>22</v>
      </c>
      <c r="B65" s="253"/>
      <c r="C65" s="253"/>
      <c r="D65" s="254"/>
      <c r="E65" s="255"/>
      <c r="F65" s="255"/>
      <c r="G65" s="255"/>
      <c r="H65" s="255"/>
      <c r="I65" s="234"/>
      <c r="J65" s="255"/>
      <c r="K65" s="255"/>
      <c r="L65" s="40"/>
    </row>
    <row r="66" spans="1:12" ht="24.95" customHeight="1" x14ac:dyDescent="0.2">
      <c r="A66" s="362" t="s">
        <v>208</v>
      </c>
      <c r="B66" s="253"/>
      <c r="C66" s="253"/>
      <c r="D66" s="254"/>
      <c r="E66" s="255"/>
      <c r="F66" s="255"/>
      <c r="G66" s="255"/>
      <c r="H66" s="255"/>
      <c r="I66" s="234"/>
      <c r="J66" s="255"/>
      <c r="K66" s="255"/>
      <c r="L66" s="40"/>
    </row>
    <row r="67" spans="1:12" ht="24.95" customHeight="1" x14ac:dyDescent="0.2">
      <c r="A67" s="362" t="s">
        <v>23</v>
      </c>
      <c r="B67" s="253"/>
      <c r="C67" s="253"/>
      <c r="D67" s="254"/>
      <c r="E67" s="255"/>
      <c r="F67" s="255"/>
      <c r="G67" s="255"/>
      <c r="H67" s="255"/>
      <c r="I67" s="234"/>
      <c r="J67" s="255"/>
      <c r="K67" s="255"/>
      <c r="L67" s="40"/>
    </row>
    <row r="68" spans="1:12" ht="24.95" customHeight="1" x14ac:dyDescent="0.2">
      <c r="A68" s="362" t="s">
        <v>24</v>
      </c>
      <c r="B68" s="253"/>
      <c r="C68" s="253"/>
      <c r="D68" s="254"/>
      <c r="E68" s="255"/>
      <c r="F68" s="255"/>
      <c r="G68" s="255"/>
      <c r="H68" s="255"/>
      <c r="I68" s="234"/>
      <c r="J68" s="255"/>
      <c r="K68" s="255"/>
      <c r="L68" s="40"/>
    </row>
    <row r="69" spans="1:12" ht="24.95" customHeight="1" x14ac:dyDescent="0.2">
      <c r="A69" s="362" t="s">
        <v>25</v>
      </c>
      <c r="B69" s="253"/>
      <c r="C69" s="253"/>
      <c r="D69" s="254"/>
      <c r="E69" s="255"/>
      <c r="F69" s="255"/>
      <c r="G69" s="255"/>
      <c r="H69" s="255"/>
      <c r="I69" s="234"/>
      <c r="J69" s="255"/>
      <c r="K69" s="255"/>
      <c r="L69" s="40"/>
    </row>
    <row r="70" spans="1:12" ht="24.95" customHeight="1" x14ac:dyDescent="0.2">
      <c r="A70" s="362" t="s">
        <v>26</v>
      </c>
      <c r="B70" s="253"/>
      <c r="C70" s="253"/>
      <c r="D70" s="254"/>
      <c r="E70" s="255"/>
      <c r="F70" s="255"/>
      <c r="G70" s="255"/>
      <c r="H70" s="255"/>
      <c r="I70" s="234"/>
      <c r="J70" s="255"/>
      <c r="K70" s="255"/>
      <c r="L70" s="40"/>
    </row>
    <row r="71" spans="1:12" ht="24.95" customHeight="1" x14ac:dyDescent="0.2">
      <c r="A71" s="362" t="s">
        <v>27</v>
      </c>
      <c r="B71" s="253"/>
      <c r="C71" s="253"/>
      <c r="D71" s="254"/>
      <c r="E71" s="255"/>
      <c r="F71" s="255"/>
      <c r="G71" s="255"/>
      <c r="H71" s="255"/>
      <c r="I71" s="234"/>
      <c r="J71" s="255"/>
      <c r="K71" s="255"/>
      <c r="L71" s="40"/>
    </row>
    <row r="72" spans="1:12" ht="24.95" customHeight="1" x14ac:dyDescent="0.2">
      <c r="A72" s="362" t="s">
        <v>28</v>
      </c>
      <c r="B72" s="253"/>
      <c r="C72" s="253"/>
      <c r="D72" s="254"/>
      <c r="E72" s="255"/>
      <c r="F72" s="255"/>
      <c r="G72" s="255"/>
      <c r="H72" s="255"/>
      <c r="I72" s="234"/>
      <c r="J72" s="255"/>
      <c r="K72" s="255"/>
      <c r="L72" s="40"/>
    </row>
    <row r="73" spans="1:12" ht="24.95" customHeight="1" x14ac:dyDescent="0.2">
      <c r="A73" s="362" t="s">
        <v>29</v>
      </c>
      <c r="B73" s="253"/>
      <c r="C73" s="253"/>
      <c r="D73" s="254"/>
      <c r="E73" s="255"/>
      <c r="F73" s="255"/>
      <c r="G73" s="255"/>
      <c r="H73" s="255"/>
      <c r="I73" s="234"/>
      <c r="J73" s="255"/>
      <c r="K73" s="255"/>
      <c r="L73" s="40"/>
    </row>
    <row r="74" spans="1:12" ht="24.95" customHeight="1" x14ac:dyDescent="0.2">
      <c r="A74" s="362" t="s">
        <v>30</v>
      </c>
      <c r="B74" s="253"/>
      <c r="C74" s="253"/>
      <c r="D74" s="254"/>
      <c r="E74" s="255"/>
      <c r="F74" s="255"/>
      <c r="G74" s="255"/>
      <c r="H74" s="255"/>
      <c r="I74" s="234"/>
      <c r="J74" s="255"/>
      <c r="K74" s="255"/>
      <c r="L74" s="40"/>
    </row>
    <row r="75" spans="1:12" ht="24.95" customHeight="1" x14ac:dyDescent="0.2">
      <c r="A75" s="362" t="s">
        <v>31</v>
      </c>
      <c r="B75" s="253"/>
      <c r="C75" s="253"/>
      <c r="D75" s="254"/>
      <c r="E75" s="255"/>
      <c r="F75" s="255"/>
      <c r="G75" s="255"/>
      <c r="H75" s="255"/>
      <c r="I75" s="234"/>
      <c r="J75" s="255"/>
      <c r="K75" s="255"/>
      <c r="L75" s="40"/>
    </row>
    <row r="76" spans="1:12" ht="24.95" customHeight="1" x14ac:dyDescent="0.2">
      <c r="A76" s="362" t="s">
        <v>32</v>
      </c>
      <c r="B76" s="253"/>
      <c r="C76" s="253"/>
      <c r="D76" s="254"/>
      <c r="E76" s="255"/>
      <c r="F76" s="255"/>
      <c r="G76" s="255"/>
      <c r="H76" s="255"/>
      <c r="I76" s="234"/>
      <c r="J76" s="255"/>
      <c r="K76" s="255"/>
      <c r="L76" s="40"/>
    </row>
    <row r="77" spans="1:12" ht="24.95" customHeight="1" x14ac:dyDescent="0.2">
      <c r="A77" s="362" t="s">
        <v>33</v>
      </c>
      <c r="B77" s="253"/>
      <c r="C77" s="253"/>
      <c r="D77" s="254"/>
      <c r="E77" s="255"/>
      <c r="F77" s="255"/>
      <c r="G77" s="255"/>
      <c r="H77" s="255"/>
      <c r="I77" s="234"/>
      <c r="J77" s="255"/>
      <c r="K77" s="255"/>
      <c r="L77" s="40"/>
    </row>
    <row r="78" spans="1:12" ht="24.95" customHeight="1" x14ac:dyDescent="0.2">
      <c r="A78" s="362" t="s">
        <v>34</v>
      </c>
      <c r="B78" s="253"/>
      <c r="C78" s="253"/>
      <c r="D78" s="254"/>
      <c r="E78" s="255"/>
      <c r="F78" s="255"/>
      <c r="G78" s="255"/>
      <c r="H78" s="255"/>
      <c r="I78" s="234"/>
      <c r="J78" s="255"/>
      <c r="K78" s="255"/>
      <c r="L78" s="40"/>
    </row>
    <row r="79" spans="1:12" ht="24.95" customHeight="1" x14ac:dyDescent="0.2">
      <c r="A79" s="362" t="s">
        <v>35</v>
      </c>
      <c r="B79" s="253"/>
      <c r="C79" s="253"/>
      <c r="D79" s="254"/>
      <c r="E79" s="255"/>
      <c r="F79" s="255"/>
      <c r="G79" s="255"/>
      <c r="H79" s="255"/>
      <c r="I79" s="234"/>
      <c r="J79" s="255"/>
      <c r="K79" s="255"/>
      <c r="L79" s="40"/>
    </row>
    <row r="80" spans="1:12" ht="24.95" customHeight="1" x14ac:dyDescent="0.2">
      <c r="A80" s="254"/>
      <c r="B80" s="253"/>
      <c r="C80" s="253"/>
      <c r="D80" s="254"/>
      <c r="E80" s="255"/>
      <c r="F80" s="255"/>
      <c r="G80" s="255"/>
      <c r="H80" s="255"/>
      <c r="I80" s="234"/>
      <c r="J80" s="255"/>
      <c r="K80" s="255"/>
      <c r="L80" s="40"/>
    </row>
    <row r="81" spans="1:12" ht="24.95" customHeight="1" x14ac:dyDescent="0.2">
      <c r="A81" s="362" t="s">
        <v>223</v>
      </c>
      <c r="B81" s="253"/>
      <c r="C81" s="253"/>
      <c r="D81" s="254"/>
      <c r="E81" s="255"/>
      <c r="F81" s="255"/>
      <c r="G81" s="255"/>
      <c r="H81" s="255"/>
      <c r="I81" s="234"/>
      <c r="J81" s="255"/>
      <c r="K81" s="255"/>
      <c r="L81" s="40"/>
    </row>
    <row r="82" spans="1:12" ht="24.95" customHeight="1" x14ac:dyDescent="0.2">
      <c r="A82" s="362" t="s">
        <v>46</v>
      </c>
      <c r="B82" s="253"/>
      <c r="C82" s="253"/>
      <c r="D82" s="254"/>
      <c r="E82" s="255"/>
      <c r="F82" s="255"/>
      <c r="G82" s="255"/>
      <c r="H82" s="255"/>
      <c r="I82" s="234"/>
      <c r="J82" s="255"/>
      <c r="K82" s="255"/>
      <c r="L82" s="40"/>
    </row>
    <row r="83" spans="1:12" ht="24.95" customHeight="1" x14ac:dyDescent="0.2">
      <c r="A83" s="254"/>
      <c r="B83" s="253"/>
      <c r="C83" s="253"/>
      <c r="D83" s="254"/>
      <c r="E83" s="255"/>
      <c r="F83" s="255"/>
      <c r="G83" s="255"/>
      <c r="H83" s="255"/>
      <c r="I83" s="234"/>
      <c r="J83" s="255"/>
      <c r="K83" s="255"/>
      <c r="L83" s="40"/>
    </row>
    <row r="84" spans="1:12" ht="24.95" customHeight="1" x14ac:dyDescent="0.2">
      <c r="A84" s="254"/>
      <c r="B84" s="253"/>
      <c r="C84" s="253"/>
      <c r="D84" s="254"/>
      <c r="E84" s="255"/>
      <c r="F84" s="255"/>
      <c r="G84" s="255"/>
      <c r="H84" s="255"/>
      <c r="I84" s="234"/>
      <c r="J84" s="255"/>
      <c r="K84" s="255"/>
      <c r="L84" s="40"/>
    </row>
    <row r="85" spans="1:12" ht="25.5" customHeight="1" x14ac:dyDescent="0.2">
      <c r="A85" s="254"/>
      <c r="B85" s="253"/>
      <c r="C85" s="253"/>
      <c r="D85" s="254"/>
      <c r="E85" s="255"/>
      <c r="F85" s="255"/>
      <c r="G85" s="255"/>
      <c r="H85" s="255"/>
      <c r="I85" s="234"/>
      <c r="J85" s="255"/>
      <c r="K85" s="255"/>
      <c r="L85" s="40"/>
    </row>
    <row r="86" spans="1:12" ht="24.95" customHeight="1" thickBot="1" x14ac:dyDescent="0.25">
      <c r="A86" s="250"/>
      <c r="B86" s="249"/>
      <c r="C86" s="249"/>
      <c r="D86" s="269"/>
      <c r="E86" s="269"/>
      <c r="F86" s="269"/>
      <c r="G86" s="269"/>
      <c r="H86" s="269"/>
      <c r="I86" s="234"/>
      <c r="J86" s="269"/>
      <c r="K86" s="269"/>
      <c r="L86" s="40"/>
    </row>
    <row r="87" spans="1:12" x14ac:dyDescent="0.2">
      <c r="A87" s="422" t="s">
        <v>213</v>
      </c>
      <c r="B87" s="422"/>
      <c r="C87" s="422"/>
      <c r="D87" s="422"/>
      <c r="E87" s="422"/>
      <c r="F87" s="422"/>
      <c r="G87" s="422"/>
      <c r="H87" s="422"/>
      <c r="I87" s="186"/>
      <c r="J87" s="42"/>
      <c r="K87" s="42"/>
      <c r="L87" s="40"/>
    </row>
    <row r="88" spans="1:12" x14ac:dyDescent="0.2">
      <c r="A88" s="211"/>
      <c r="B88" s="42"/>
      <c r="C88" s="42"/>
      <c r="D88" s="42"/>
      <c r="E88" s="42"/>
      <c r="F88" s="42"/>
      <c r="G88" s="42"/>
      <c r="H88" s="42"/>
      <c r="I88" s="186"/>
      <c r="J88" s="42"/>
      <c r="K88" s="42"/>
      <c r="L88" s="40"/>
    </row>
    <row r="89" spans="1:12" x14ac:dyDescent="0.2">
      <c r="A89" s="2"/>
      <c r="B89" s="42"/>
      <c r="C89" s="42"/>
      <c r="D89" s="42"/>
      <c r="E89" s="42"/>
      <c r="F89" s="42"/>
      <c r="G89" s="42"/>
      <c r="H89" s="42"/>
      <c r="I89" s="186"/>
      <c r="J89" s="42"/>
      <c r="K89" s="42"/>
      <c r="L89" s="40"/>
    </row>
    <row r="90" spans="1:12" x14ac:dyDescent="0.2">
      <c r="A90" s="270" t="s">
        <v>91</v>
      </c>
      <c r="B90" s="271"/>
      <c r="C90" s="42"/>
      <c r="D90" s="42"/>
      <c r="E90" s="42"/>
      <c r="F90" s="42"/>
      <c r="G90" s="42"/>
      <c r="H90" s="42"/>
      <c r="I90" s="186"/>
      <c r="J90" s="42"/>
      <c r="K90" s="42"/>
      <c r="L90" s="40"/>
    </row>
    <row r="91" spans="1:12" x14ac:dyDescent="0.2">
      <c r="A91" s="270" t="s">
        <v>94</v>
      </c>
      <c r="B91" s="271"/>
      <c r="C91" s="42"/>
      <c r="D91" s="42"/>
      <c r="E91" s="42"/>
      <c r="F91" s="42"/>
      <c r="G91" s="42"/>
      <c r="H91" s="42"/>
      <c r="I91" s="186"/>
      <c r="J91" s="42"/>
      <c r="K91" s="42"/>
      <c r="L91" s="40"/>
    </row>
    <row r="92" spans="1:12" x14ac:dyDescent="0.2">
      <c r="A92" s="42"/>
      <c r="B92" s="42"/>
      <c r="C92" s="42"/>
      <c r="D92" s="42"/>
      <c r="E92" s="42"/>
      <c r="F92" s="42"/>
      <c r="G92" s="42"/>
      <c r="H92" s="42"/>
      <c r="I92" s="186"/>
      <c r="J92" s="42"/>
      <c r="K92" s="42"/>
      <c r="L92" s="40"/>
    </row>
    <row r="93" spans="1:12" x14ac:dyDescent="0.2">
      <c r="A93" s="149"/>
      <c r="B93" s="149"/>
      <c r="C93" s="149"/>
      <c r="D93" s="149"/>
      <c r="E93" s="149"/>
      <c r="F93" s="149"/>
      <c r="G93" s="149"/>
      <c r="H93" s="149"/>
      <c r="I93" s="235"/>
      <c r="J93" s="149"/>
      <c r="K93" s="149"/>
    </row>
  </sheetData>
  <mergeCells count="14">
    <mergeCell ref="D42:H42"/>
    <mergeCell ref="J42:K42"/>
    <mergeCell ref="A87:H87"/>
    <mergeCell ref="A6:E6"/>
    <mergeCell ref="A3:K3"/>
    <mergeCell ref="A4:E4"/>
    <mergeCell ref="A7:F7"/>
    <mergeCell ref="D16:G16"/>
    <mergeCell ref="J16:K16"/>
    <mergeCell ref="A18:A19"/>
    <mergeCell ref="A22:A24"/>
    <mergeCell ref="A25:A26"/>
    <mergeCell ref="A30:B30"/>
    <mergeCell ref="A40:G40"/>
  </mergeCells>
  <pageMargins left="0.19685039370078741" right="0.19685039370078741" top="0.74803149606299213" bottom="0.74803149606299213" header="0.31496062992125984" footer="0.31496062992125984"/>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5"/>
  <sheetViews>
    <sheetView workbookViewId="0">
      <selection activeCell="H18" sqref="H18"/>
    </sheetView>
  </sheetViews>
  <sheetFormatPr baseColWidth="10" defaultRowHeight="15" x14ac:dyDescent="0.25"/>
  <cols>
    <col min="1" max="1" width="46.85546875" customWidth="1"/>
    <col min="2" max="2" width="42.140625" customWidth="1"/>
    <col min="3" max="3" width="18.85546875" customWidth="1"/>
    <col min="4" max="4" width="16.85546875" customWidth="1"/>
  </cols>
  <sheetData>
    <row r="1" spans="1:6" ht="18" x14ac:dyDescent="0.25">
      <c r="A1" s="404" t="s">
        <v>235</v>
      </c>
      <c r="B1" s="404"/>
      <c r="C1" s="403"/>
      <c r="D1" s="403"/>
      <c r="E1" s="66"/>
      <c r="F1" s="410"/>
    </row>
    <row r="2" spans="1:6" x14ac:dyDescent="0.25">
      <c r="A2" s="4"/>
      <c r="B2" s="4"/>
      <c r="C2" s="5"/>
      <c r="D2" s="5"/>
      <c r="E2" s="66"/>
      <c r="F2" s="410"/>
    </row>
    <row r="3" spans="1:6" ht="18.75" x14ac:dyDescent="0.3">
      <c r="A3" s="403" t="s">
        <v>0</v>
      </c>
      <c r="B3" s="403"/>
      <c r="C3" s="403"/>
      <c r="D3" s="403"/>
      <c r="E3" s="17"/>
      <c r="F3" s="410"/>
    </row>
    <row r="4" spans="1:6" ht="18.75" x14ac:dyDescent="0.3">
      <c r="A4" s="405" t="s">
        <v>124</v>
      </c>
      <c r="B4" s="405"/>
      <c r="C4" s="405"/>
      <c r="D4" s="405"/>
      <c r="E4" s="17"/>
      <c r="F4" s="410"/>
    </row>
    <row r="5" spans="1:6" x14ac:dyDescent="0.25">
      <c r="A5" s="8"/>
      <c r="B5" s="8"/>
      <c r="C5" s="9"/>
      <c r="D5" s="9"/>
      <c r="E5" s="66"/>
      <c r="F5" s="410"/>
    </row>
    <row r="6" spans="1:6" ht="69" customHeight="1" x14ac:dyDescent="0.25">
      <c r="A6" s="407" t="s">
        <v>191</v>
      </c>
      <c r="B6" s="407"/>
      <c r="C6" s="407"/>
      <c r="D6" s="407"/>
      <c r="E6" s="111"/>
      <c r="F6" s="111"/>
    </row>
    <row r="7" spans="1:6" x14ac:dyDescent="0.25">
      <c r="A7" s="63"/>
      <c r="B7" s="63"/>
      <c r="C7" s="9"/>
      <c r="D7" s="9"/>
      <c r="E7" s="66"/>
      <c r="F7" s="410"/>
    </row>
    <row r="8" spans="1:6" x14ac:dyDescent="0.25">
      <c r="A8" s="63"/>
      <c r="B8" s="63"/>
      <c r="C8" s="9"/>
      <c r="D8" s="9"/>
      <c r="E8" s="66"/>
      <c r="F8" s="410"/>
    </row>
    <row r="9" spans="1:6" ht="81.75" customHeight="1" x14ac:dyDescent="0.25">
      <c r="A9" s="406" t="s">
        <v>248</v>
      </c>
      <c r="B9" s="406"/>
      <c r="C9" s="406"/>
      <c r="D9" s="406"/>
      <c r="E9" s="86"/>
      <c r="F9" s="86"/>
    </row>
    <row r="10" spans="1:6" x14ac:dyDescent="0.25">
      <c r="A10" s="112"/>
      <c r="B10" s="112"/>
      <c r="C10" s="112"/>
      <c r="D10" s="112"/>
      <c r="E10" s="112"/>
      <c r="F10" s="112"/>
    </row>
    <row r="11" spans="1:6" x14ac:dyDescent="0.25">
      <c r="A11" s="95" t="s">
        <v>163</v>
      </c>
      <c r="B11" s="112"/>
      <c r="C11" s="112"/>
      <c r="D11" s="112"/>
      <c r="E11" s="112"/>
      <c r="F11" s="112"/>
    </row>
    <row r="12" spans="1:6" s="125" customFormat="1" ht="15.75" thickBot="1" x14ac:dyDescent="0.3">
      <c r="A12" s="112"/>
      <c r="B12" s="112"/>
      <c r="C12" s="112"/>
      <c r="D12" s="112"/>
      <c r="E12" s="112"/>
      <c r="F12" s="112"/>
    </row>
    <row r="13" spans="1:6" ht="51.75" customHeight="1" thickBot="1" x14ac:dyDescent="0.3">
      <c r="A13" s="180" t="s">
        <v>160</v>
      </c>
      <c r="B13" s="67" t="s">
        <v>226</v>
      </c>
      <c r="C13" s="67" t="s">
        <v>227</v>
      </c>
      <c r="D13" s="67" t="s">
        <v>161</v>
      </c>
      <c r="E13" s="113"/>
      <c r="F13" s="113"/>
    </row>
    <row r="14" spans="1:6" ht="25.5" x14ac:dyDescent="0.25">
      <c r="A14" s="179" t="s">
        <v>164</v>
      </c>
      <c r="B14" s="272"/>
      <c r="C14" s="272"/>
      <c r="D14" s="272"/>
      <c r="E14" s="113"/>
      <c r="F14" s="113"/>
    </row>
    <row r="15" spans="1:6" ht="25.5" x14ac:dyDescent="0.25">
      <c r="A15" s="177" t="s">
        <v>165</v>
      </c>
      <c r="B15" s="273"/>
      <c r="C15" s="273"/>
      <c r="D15" s="273"/>
      <c r="E15" s="113"/>
      <c r="F15" s="113"/>
    </row>
    <row r="16" spans="1:6" x14ac:dyDescent="0.25">
      <c r="A16" s="177" t="s">
        <v>166</v>
      </c>
      <c r="B16" s="273"/>
      <c r="C16" s="273"/>
      <c r="D16" s="273"/>
      <c r="E16" s="113"/>
      <c r="F16" s="113"/>
    </row>
    <row r="17" spans="1:6" x14ac:dyDescent="0.25">
      <c r="A17" s="177" t="s">
        <v>167</v>
      </c>
      <c r="B17" s="273"/>
      <c r="C17" s="273"/>
      <c r="D17" s="273"/>
      <c r="E17" s="113"/>
      <c r="F17" s="113"/>
    </row>
    <row r="18" spans="1:6" ht="25.5" x14ac:dyDescent="0.25">
      <c r="A18" s="177" t="s">
        <v>168</v>
      </c>
      <c r="B18" s="273"/>
      <c r="C18" s="273"/>
      <c r="D18" s="273"/>
      <c r="E18" s="113"/>
      <c r="F18" s="113"/>
    </row>
    <row r="19" spans="1:6" x14ac:dyDescent="0.25">
      <c r="A19" s="177" t="s">
        <v>169</v>
      </c>
      <c r="B19" s="273"/>
      <c r="C19" s="273"/>
      <c r="D19" s="273"/>
      <c r="E19" s="113"/>
      <c r="F19" s="113"/>
    </row>
    <row r="20" spans="1:6" ht="15.75" thickBot="1" x14ac:dyDescent="0.3">
      <c r="A20" s="178" t="s">
        <v>162</v>
      </c>
      <c r="B20" s="383"/>
      <c r="C20" s="383"/>
      <c r="D20" s="274"/>
      <c r="E20" s="113"/>
      <c r="F20" s="113"/>
    </row>
    <row r="21" spans="1:6" ht="31.5" customHeight="1" thickBot="1" x14ac:dyDescent="0.3">
      <c r="A21" s="181" t="s">
        <v>224</v>
      </c>
      <c r="B21" s="108"/>
      <c r="C21" s="108"/>
      <c r="D21" s="384">
        <f>D14+D15+D16+D17+D18+D19+D20</f>
        <v>0</v>
      </c>
      <c r="E21" s="113"/>
      <c r="F21" s="113"/>
    </row>
    <row r="22" spans="1:6" s="65" customFormat="1" ht="15.75" x14ac:dyDescent="0.25">
      <c r="A22" s="102"/>
      <c r="B22" s="108"/>
      <c r="C22" s="109"/>
      <c r="D22" s="109"/>
      <c r="E22" s="109"/>
      <c r="F22" s="109"/>
    </row>
    <row r="23" spans="1:6" s="125" customFormat="1" ht="24.6" customHeight="1" x14ac:dyDescent="0.25">
      <c r="A23" s="408" t="s">
        <v>228</v>
      </c>
      <c r="B23" s="408"/>
      <c r="C23" s="408"/>
      <c r="D23" s="408"/>
      <c r="E23" s="127"/>
    </row>
    <row r="24" spans="1:6" s="125" customFormat="1" x14ac:dyDescent="0.25">
      <c r="A24" s="127"/>
      <c r="B24" s="13"/>
      <c r="C24" s="9"/>
      <c r="D24" s="127"/>
      <c r="E24" s="127"/>
    </row>
    <row r="25" spans="1:6" s="125" customFormat="1" ht="26.25" customHeight="1" x14ac:dyDescent="0.25">
      <c r="A25" s="150" t="s">
        <v>170</v>
      </c>
      <c r="B25" s="150" t="s">
        <v>171</v>
      </c>
      <c r="C25" s="286"/>
      <c r="D25" s="286"/>
      <c r="E25" s="127"/>
    </row>
    <row r="26" spans="1:6" s="125" customFormat="1" ht="24.75" customHeight="1" thickBot="1" x14ac:dyDescent="0.3">
      <c r="A26" s="151" t="s">
        <v>218</v>
      </c>
      <c r="B26" s="275"/>
      <c r="C26" s="286"/>
      <c r="D26" s="286"/>
      <c r="E26" s="127"/>
    </row>
    <row r="27" spans="1:6" s="125" customFormat="1" ht="27" customHeight="1" thickBot="1" x14ac:dyDescent="0.3">
      <c r="A27" s="152" t="s">
        <v>225</v>
      </c>
      <c r="B27" s="153">
        <f>B26</f>
        <v>0</v>
      </c>
      <c r="C27" s="286"/>
      <c r="D27" s="286"/>
      <c r="E27" s="127"/>
    </row>
    <row r="28" spans="1:6" s="65" customFormat="1" ht="29.25" customHeight="1" x14ac:dyDescent="0.25">
      <c r="A28" s="438" t="s">
        <v>183</v>
      </c>
      <c r="B28" s="438"/>
      <c r="C28" s="438"/>
      <c r="D28" s="438"/>
      <c r="E28" s="110"/>
      <c r="F28" s="109"/>
    </row>
    <row r="29" spans="1:6" s="65" customFormat="1" ht="23.25" customHeight="1" x14ac:dyDescent="0.25">
      <c r="A29" s="102"/>
      <c r="B29" s="108"/>
      <c r="C29" s="109"/>
      <c r="D29" s="109"/>
      <c r="E29" s="109"/>
      <c r="F29" s="109"/>
    </row>
    <row r="30" spans="1:6" ht="31.5" customHeight="1" x14ac:dyDescent="0.25">
      <c r="A30" s="419" t="s">
        <v>36</v>
      </c>
      <c r="B30" s="419"/>
      <c r="C30" s="419"/>
      <c r="D30" s="419"/>
      <c r="E30" s="25"/>
      <c r="F30" s="25"/>
    </row>
    <row r="31" spans="1:6" x14ac:dyDescent="0.25">
      <c r="A31" s="413" t="s">
        <v>37</v>
      </c>
      <c r="B31" s="413"/>
      <c r="C31" s="413"/>
      <c r="D31" s="413"/>
      <c r="E31" s="95"/>
      <c r="F31" s="95"/>
    </row>
    <row r="32" spans="1:6" x14ac:dyDescent="0.25">
      <c r="A32" s="413"/>
      <c r="B32" s="413"/>
      <c r="C32" s="413"/>
      <c r="D32" s="413"/>
      <c r="E32" s="95"/>
      <c r="F32" s="95"/>
    </row>
    <row r="33" spans="1:6" x14ac:dyDescent="0.25">
      <c r="A33" s="95"/>
      <c r="B33" s="95"/>
      <c r="C33" s="95"/>
      <c r="D33" s="95"/>
      <c r="E33" s="95"/>
      <c r="F33" s="95"/>
    </row>
    <row r="34" spans="1:6" x14ac:dyDescent="0.25">
      <c r="A34" s="95"/>
      <c r="B34" s="95"/>
      <c r="C34" s="95"/>
      <c r="D34" s="95"/>
      <c r="E34" s="95"/>
      <c r="F34" s="95"/>
    </row>
    <row r="35" spans="1:6" x14ac:dyDescent="0.25">
      <c r="A35" s="95"/>
      <c r="B35" s="95"/>
      <c r="C35" s="95"/>
      <c r="D35" s="95"/>
      <c r="E35" s="95"/>
      <c r="F35" s="95"/>
    </row>
  </sheetData>
  <mergeCells count="11">
    <mergeCell ref="A30:D30"/>
    <mergeCell ref="A31:D32"/>
    <mergeCell ref="A28:D28"/>
    <mergeCell ref="A6:D6"/>
    <mergeCell ref="A9:D9"/>
    <mergeCell ref="A23:D23"/>
    <mergeCell ref="A1:D1"/>
    <mergeCell ref="A3:D3"/>
    <mergeCell ref="A4:D4"/>
    <mergeCell ref="F1:F5"/>
    <mergeCell ref="F7:F8"/>
  </mergeCells>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13</vt:i4>
      </vt:variant>
    </vt:vector>
  </HeadingPairs>
  <TitlesOfParts>
    <vt:vector size="24" baseType="lpstr">
      <vt:lpstr>Anexo IV Serv Opciona Urgencia</vt:lpstr>
      <vt:lpstr>Anexo IV Serv Opcio Hospitaliz</vt:lpstr>
      <vt:lpstr>Anexo IV Serv Opc Consul Exter</vt:lpstr>
      <vt:lpstr>Anexo IV Opc Serv Complementa</vt:lpstr>
      <vt:lpstr>Anexo IV Opc Otras UnidAsist</vt:lpstr>
      <vt:lpstr>Anexo IV Opc Serv Soporte </vt:lpstr>
      <vt:lpstr>Anexo IV RRHH SERV OPCIONALES</vt:lpstr>
      <vt:lpstr>Anexo IV RRHH SERV OPCIONAL (2</vt:lpstr>
      <vt:lpstr>Anexo IV Opc Formacion RRHH</vt:lpstr>
      <vt:lpstr>Anexo IV Opc Recursos instalac</vt:lpstr>
      <vt:lpstr>Anexo IV Equipos alta tecnol</vt:lpstr>
      <vt:lpstr>'Anexo IV RRHH SERV OPCIONAL (2'!_Toc520200794</vt:lpstr>
      <vt:lpstr>'Anexo IV RRHH SERV OPCIONALES'!_Toc520200794</vt:lpstr>
      <vt:lpstr>'Anexo IV Equipos alta tecnol'!Área_de_impresión</vt:lpstr>
      <vt:lpstr>'Anexo IV Opc Formacion RRHH'!Área_de_impresión</vt:lpstr>
      <vt:lpstr>'Anexo IV Opc Otras UnidAsist'!Área_de_impresión</vt:lpstr>
      <vt:lpstr>'Anexo IV Opc Recursos instalac'!Área_de_impresión</vt:lpstr>
      <vt:lpstr>'Anexo IV Opc Serv Complementa'!Área_de_impresión</vt:lpstr>
      <vt:lpstr>'Anexo IV Opc Serv Soporte '!Área_de_impresión</vt:lpstr>
      <vt:lpstr>'Anexo IV RRHH SERV OPCIONAL (2'!Área_de_impresión</vt:lpstr>
      <vt:lpstr>'Anexo IV RRHH SERV OPCIONALES'!Área_de_impresión</vt:lpstr>
      <vt:lpstr>'Anexo IV Serv Opc Consul Exter'!Área_de_impresión</vt:lpstr>
      <vt:lpstr>'Anexo IV Serv Opcio Hospitaliz'!Área_de_impresión</vt:lpstr>
      <vt:lpstr>'Anexo IV Serv Opciona Urgencia'!Área_de_impresión</vt:lpstr>
    </vt:vector>
  </TitlesOfParts>
  <Company>Mutua Universal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Gamez Ruiz, M. Mercedes</dc:creator>
  <cp:lastModifiedBy>Arnas Pastor, Yolanda</cp:lastModifiedBy>
  <cp:lastPrinted>2021-05-26T09:49:19Z</cp:lastPrinted>
  <dcterms:created xsi:type="dcterms:W3CDTF">2018-11-08T15:49:17Z</dcterms:created>
  <dcterms:modified xsi:type="dcterms:W3CDTF">2021-12-20T11:08:55Z</dcterms:modified>
</cp:coreProperties>
</file>